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2" windowWidth="20736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06" i="1" l="1"/>
  <c r="A206" i="1"/>
  <c r="L205" i="1"/>
  <c r="J205" i="1"/>
  <c r="I205" i="1"/>
  <c r="H205" i="1"/>
  <c r="G205" i="1"/>
  <c r="F205" i="1"/>
  <c r="B196" i="1"/>
  <c r="A196" i="1"/>
  <c r="L195" i="1"/>
  <c r="L206" i="1" s="1"/>
  <c r="J195" i="1"/>
  <c r="I195" i="1"/>
  <c r="H195" i="1"/>
  <c r="G195" i="1"/>
  <c r="G206" i="1" s="1"/>
  <c r="F195" i="1"/>
  <c r="B186" i="1"/>
  <c r="A186" i="1"/>
  <c r="L185" i="1"/>
  <c r="J185" i="1"/>
  <c r="I185" i="1"/>
  <c r="H185" i="1"/>
  <c r="G185" i="1"/>
  <c r="F185" i="1"/>
  <c r="B176" i="1"/>
  <c r="A176" i="1"/>
  <c r="L175" i="1"/>
  <c r="L186" i="1" s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6" i="1"/>
  <c r="A156" i="1"/>
  <c r="L155" i="1"/>
  <c r="L166" i="1" s="1"/>
  <c r="J155" i="1"/>
  <c r="I155" i="1"/>
  <c r="H155" i="1"/>
  <c r="G155" i="1"/>
  <c r="F155" i="1"/>
  <c r="B146" i="1"/>
  <c r="A146" i="1"/>
  <c r="L145" i="1"/>
  <c r="J145" i="1"/>
  <c r="I145" i="1"/>
  <c r="H145" i="1"/>
  <c r="G145" i="1"/>
  <c r="F145" i="1"/>
  <c r="B136" i="1"/>
  <c r="A136" i="1"/>
  <c r="L135" i="1"/>
  <c r="L146" i="1" s="1"/>
  <c r="J135" i="1"/>
  <c r="I135" i="1"/>
  <c r="H135" i="1"/>
  <c r="G135" i="1"/>
  <c r="F135" i="1"/>
  <c r="B126" i="1"/>
  <c r="A126" i="1"/>
  <c r="L125" i="1"/>
  <c r="J125" i="1"/>
  <c r="I125" i="1"/>
  <c r="H125" i="1"/>
  <c r="G125" i="1"/>
  <c r="F125" i="1"/>
  <c r="B116" i="1"/>
  <c r="A116" i="1"/>
  <c r="L115" i="1"/>
  <c r="L126" i="1" s="1"/>
  <c r="J115" i="1"/>
  <c r="I115" i="1"/>
  <c r="H115" i="1"/>
  <c r="G115" i="1"/>
  <c r="F115" i="1"/>
  <c r="B106" i="1"/>
  <c r="A106" i="1"/>
  <c r="L105" i="1"/>
  <c r="J105" i="1"/>
  <c r="I105" i="1"/>
  <c r="H105" i="1"/>
  <c r="G105" i="1"/>
  <c r="F105" i="1"/>
  <c r="B96" i="1"/>
  <c r="A96" i="1"/>
  <c r="L95" i="1"/>
  <c r="L106" i="1" s="1"/>
  <c r="J95" i="1"/>
  <c r="I95" i="1"/>
  <c r="H95" i="1"/>
  <c r="G95" i="1"/>
  <c r="F95" i="1"/>
  <c r="B86" i="1"/>
  <c r="A86" i="1"/>
  <c r="L85" i="1"/>
  <c r="J85" i="1"/>
  <c r="I85" i="1"/>
  <c r="H85" i="1"/>
  <c r="G85" i="1"/>
  <c r="F85" i="1"/>
  <c r="B76" i="1"/>
  <c r="A76" i="1"/>
  <c r="L75" i="1"/>
  <c r="L86" i="1" s="1"/>
  <c r="J75" i="1"/>
  <c r="I75" i="1"/>
  <c r="H75" i="1"/>
  <c r="G75" i="1"/>
  <c r="F75" i="1"/>
  <c r="B66" i="1"/>
  <c r="A66" i="1"/>
  <c r="L65" i="1"/>
  <c r="J65" i="1"/>
  <c r="I65" i="1"/>
  <c r="H65" i="1"/>
  <c r="G65" i="1"/>
  <c r="F65" i="1"/>
  <c r="B56" i="1"/>
  <c r="A56" i="1"/>
  <c r="L55" i="1"/>
  <c r="L66" i="1" s="1"/>
  <c r="J55" i="1"/>
  <c r="I55" i="1"/>
  <c r="H55" i="1"/>
  <c r="G55" i="1"/>
  <c r="F55" i="1"/>
  <c r="B46" i="1"/>
  <c r="A46" i="1"/>
  <c r="L45" i="1"/>
  <c r="J45" i="1"/>
  <c r="I45" i="1"/>
  <c r="H45" i="1"/>
  <c r="G45" i="1"/>
  <c r="F45" i="1"/>
  <c r="B36" i="1"/>
  <c r="A36" i="1"/>
  <c r="L35" i="1"/>
  <c r="L46" i="1" s="1"/>
  <c r="J35" i="1"/>
  <c r="I35" i="1"/>
  <c r="H35" i="1"/>
  <c r="G35" i="1"/>
  <c r="F35" i="1"/>
  <c r="B26" i="1"/>
  <c r="A26" i="1"/>
  <c r="L25" i="1"/>
  <c r="J25" i="1"/>
  <c r="I25" i="1"/>
  <c r="H25" i="1"/>
  <c r="G25" i="1"/>
  <c r="F25" i="1"/>
  <c r="B16" i="1"/>
  <c r="A16" i="1"/>
  <c r="L15" i="1"/>
  <c r="L26" i="1" s="1"/>
  <c r="L207" i="1" s="1"/>
  <c r="J15" i="1"/>
  <c r="I15" i="1"/>
  <c r="H15" i="1"/>
  <c r="G15" i="1"/>
  <c r="F15" i="1"/>
  <c r="F206" i="1" l="1"/>
  <c r="J206" i="1"/>
  <c r="I206" i="1"/>
  <c r="H206" i="1"/>
  <c r="J186" i="1"/>
  <c r="I186" i="1"/>
  <c r="H186" i="1"/>
  <c r="G186" i="1"/>
  <c r="F186" i="1"/>
  <c r="G166" i="1"/>
  <c r="J166" i="1"/>
  <c r="I166" i="1"/>
  <c r="H166" i="1"/>
  <c r="F166" i="1"/>
  <c r="J146" i="1"/>
  <c r="I146" i="1"/>
  <c r="H146" i="1"/>
  <c r="G146" i="1"/>
  <c r="F146" i="1"/>
  <c r="J126" i="1"/>
  <c r="F126" i="1"/>
  <c r="I126" i="1"/>
  <c r="H126" i="1"/>
  <c r="G126" i="1"/>
  <c r="F106" i="1"/>
  <c r="J106" i="1"/>
  <c r="H106" i="1"/>
  <c r="I106" i="1"/>
  <c r="G106" i="1"/>
  <c r="I86" i="1"/>
  <c r="J86" i="1"/>
  <c r="H86" i="1"/>
  <c r="G86" i="1"/>
  <c r="F86" i="1"/>
  <c r="J66" i="1"/>
  <c r="I66" i="1"/>
  <c r="H66" i="1"/>
  <c r="G66" i="1"/>
  <c r="F66" i="1"/>
  <c r="H46" i="1"/>
  <c r="J46" i="1"/>
  <c r="I46" i="1"/>
  <c r="G46" i="1"/>
  <c r="F46" i="1"/>
  <c r="G26" i="1"/>
  <c r="G207" i="1" s="1"/>
  <c r="F26" i="1"/>
  <c r="J26" i="1"/>
  <c r="J207" i="1" s="1"/>
  <c r="I26" i="1"/>
  <c r="I207" i="1" s="1"/>
  <c r="H26" i="1"/>
  <c r="H207" i="1" s="1"/>
  <c r="F207" i="1"/>
</calcChain>
</file>

<file path=xl/sharedStrings.xml><?xml version="1.0" encoding="utf-8"?>
<sst xmlns="http://schemas.openxmlformats.org/spreadsheetml/2006/main" count="236" uniqueCount="74">
  <si>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</si>
  <si>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</si>
  <si>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</si>
  <si>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</si>
  <si>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</si>
  <si>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</si>
  <si>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</si>
  <si>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</si>
  <si>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</si>
  <si>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</si>
  <si>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</si>
  <si>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</si>
  <si>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</si>
  <si>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</si>
  <si>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</si>
  <si>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</si>
  <si>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</si>
  <si>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</si>
  <si>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</si>
  <si>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</si>
  <si>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</si>
  <si>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</si>
  <si>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</si>
  <si>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</si>
  <si>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</si>
  <si>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</si>
  <si>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</si>
  <si>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</si>
  <si>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</si>
  <si>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</si>
  <si>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</si>
  <si>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</si>
  <si>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</si>
  <si>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</si>
  <si>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</si>
  <si>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</si>
  <si>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</si>
  <si>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</si>
  <si>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</si>
  <si>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картофельный с бобовыми и мясом</t>
  </si>
  <si>
    <t>Тефтель с соусом</t>
  </si>
  <si>
    <t>Макаронные изделия отварные</t>
  </si>
  <si>
    <t>Чай</t>
  </si>
  <si>
    <t>Суп картофельный с макаронными изделиями</t>
  </si>
  <si>
    <t>Овощи отварные</t>
  </si>
  <si>
    <t>Плов из отварной птицы</t>
  </si>
  <si>
    <t>Кисель</t>
  </si>
  <si>
    <t>Суп картофельный с крупой ( пшено)</t>
  </si>
  <si>
    <t>Гуляш</t>
  </si>
  <si>
    <t>Каша гречневая</t>
  </si>
  <si>
    <t>Компот из ягод с витамином С</t>
  </si>
  <si>
    <t>Суп картофельный с рисом и мясом</t>
  </si>
  <si>
    <t>Куры запеченные</t>
  </si>
  <si>
    <t>Отварные макаронные изделия</t>
  </si>
  <si>
    <t>Фито-чай</t>
  </si>
  <si>
    <t>Суп картофельный с мясом</t>
  </si>
  <si>
    <t>Компот из сухофруктов</t>
  </si>
  <si>
    <t>Суп картофельный с крупой ( гречка) и мясом</t>
  </si>
  <si>
    <t>Пельмени</t>
  </si>
  <si>
    <t>Суп с крупой (перловка) и томатом</t>
  </si>
  <si>
    <t>Котлета с соусом</t>
  </si>
  <si>
    <t>189/265</t>
  </si>
  <si>
    <t>Пюре из гороха</t>
  </si>
  <si>
    <t>Суп картофельный с крупой (пшено)</t>
  </si>
  <si>
    <t>Тефтели с соусом</t>
  </si>
  <si>
    <t>каша гречневая рассыпчатая</t>
  </si>
  <si>
    <t>Коипот из ягод с витамином С</t>
  </si>
  <si>
    <t>Борщ с капустой и картофелем</t>
  </si>
  <si>
    <t>Суп картофельный с крупой гречневой , с мясом</t>
  </si>
  <si>
    <t>Птица запеченная</t>
  </si>
  <si>
    <t>Макаронные изделия отварные со сливочным маслом</t>
  </si>
  <si>
    <t>И.О.директора школы</t>
  </si>
  <si>
    <t>Савушкина М.В.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</si>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</sst>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7"/>
  <sheetViews>
    <sheetView tabSelected="1" workbookViewId="0">
      <pane xSplit="4" ySplit="5" topLeftCell="E100" activePane="bottomRight" state="frozen"/>
      <selection pane="topRight" activeCell="E1" sqref="E1"/>
      <selection pane="bottomLeft" activeCell="A6" sqref="A6"/>
      <selection pane="bottomRight" activeCell="F162" sqref="F16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71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72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4.4" x14ac:dyDescent="0.3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4"/>
      <c r="B15" s="17"/>
      <c r="C15" s="8"/>
      <c r="D15" s="18" t="s">
        <v>33</v>
      </c>
      <c r="E15" s="9"/>
      <c r="F15" s="19">
        <f>SUM(F6:F14)</f>
        <v>0</v>
      </c>
      <c r="G15" s="19">
        <f t="shared" ref="G15:J15" si="0">SUM(G6:G14)</f>
        <v>0</v>
      </c>
      <c r="H15" s="19">
        <f t="shared" si="0"/>
        <v>0</v>
      </c>
      <c r="I15" s="19">
        <f t="shared" si="0"/>
        <v>0</v>
      </c>
      <c r="J15" s="19">
        <f t="shared" si="0"/>
        <v>0</v>
      </c>
      <c r="K15" s="25"/>
      <c r="L15" s="19">
        <f t="shared" ref="L15" si="1">SUM(L6:L14)</f>
        <v>0</v>
      </c>
    </row>
    <row r="16" spans="1:12" ht="14.4" x14ac:dyDescent="0.3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27</v>
      </c>
      <c r="E17" s="42" t="s">
        <v>39</v>
      </c>
      <c r="F17" s="43">
        <v>250</v>
      </c>
      <c r="G17" s="43">
        <v>9.4</v>
      </c>
      <c r="H17" s="43">
        <v>20.2</v>
      </c>
      <c r="I17" s="43">
        <v>48.4</v>
      </c>
      <c r="J17" s="43">
        <v>347.2</v>
      </c>
      <c r="K17" s="44">
        <v>45</v>
      </c>
      <c r="L17" s="43"/>
    </row>
    <row r="18" spans="1:12" ht="14.4" x14ac:dyDescent="0.3">
      <c r="A18" s="23"/>
      <c r="B18" s="15"/>
      <c r="C18" s="11"/>
      <c r="D18" s="7" t="s">
        <v>28</v>
      </c>
      <c r="E18" s="42" t="s">
        <v>40</v>
      </c>
      <c r="F18" s="43">
        <v>100</v>
      </c>
      <c r="G18" s="43">
        <v>9.16</v>
      </c>
      <c r="H18" s="43">
        <v>13.53</v>
      </c>
      <c r="I18" s="43">
        <v>9.41</v>
      </c>
      <c r="J18" s="43">
        <v>196.14</v>
      </c>
      <c r="K18" s="44">
        <v>202</v>
      </c>
      <c r="L18" s="43"/>
    </row>
    <row r="19" spans="1:12" ht="14.4" x14ac:dyDescent="0.3">
      <c r="A19" s="23"/>
      <c r="B19" s="15"/>
      <c r="C19" s="11"/>
      <c r="D19" s="7" t="s">
        <v>29</v>
      </c>
      <c r="E19" s="42" t="s">
        <v>41</v>
      </c>
      <c r="F19" s="43">
        <v>200</v>
      </c>
      <c r="G19" s="43">
        <v>7.36</v>
      </c>
      <c r="H19" s="43">
        <v>7.88</v>
      </c>
      <c r="I19" s="43">
        <v>52.7</v>
      </c>
      <c r="J19" s="43">
        <v>298.5</v>
      </c>
      <c r="K19" s="44">
        <v>227</v>
      </c>
      <c r="L19" s="43"/>
    </row>
    <row r="20" spans="1:12" ht="14.4" x14ac:dyDescent="0.3">
      <c r="A20" s="23"/>
      <c r="B20" s="15"/>
      <c r="C20" s="11"/>
      <c r="D20" s="7" t="s">
        <v>30</v>
      </c>
      <c r="E20" s="42" t="s">
        <v>42</v>
      </c>
      <c r="F20" s="43">
        <v>200</v>
      </c>
      <c r="G20" s="43">
        <v>0.2</v>
      </c>
      <c r="H20" s="43">
        <v>0.05</v>
      </c>
      <c r="I20" s="43">
        <v>11.5</v>
      </c>
      <c r="J20" s="43">
        <v>76.8</v>
      </c>
      <c r="K20" s="44">
        <v>525</v>
      </c>
      <c r="L20" s="43"/>
    </row>
    <row r="21" spans="1:12" ht="14.4" x14ac:dyDescent="0.3">
      <c r="A21" s="23"/>
      <c r="B21" s="15"/>
      <c r="C21" s="11"/>
      <c r="D21" s="7" t="s">
        <v>31</v>
      </c>
      <c r="E21" s="42" t="s">
        <v>73</v>
      </c>
      <c r="F21" s="43">
        <v>40</v>
      </c>
      <c r="G21" s="43">
        <v>3.05</v>
      </c>
      <c r="H21" s="43">
        <v>0.4</v>
      </c>
      <c r="I21" s="43">
        <v>20.05</v>
      </c>
      <c r="J21" s="43">
        <v>92.4</v>
      </c>
      <c r="K21" s="44"/>
      <c r="L21" s="43"/>
    </row>
    <row r="22" spans="1:12" ht="14.4" x14ac:dyDescent="0.3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4.4" x14ac:dyDescent="0.3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4.4" x14ac:dyDescent="0.3">
      <c r="A25" s="24"/>
      <c r="B25" s="17"/>
      <c r="C25" s="8"/>
      <c r="D25" s="18" t="s">
        <v>33</v>
      </c>
      <c r="E25" s="9"/>
      <c r="F25" s="19">
        <f>SUM(F16:F24)</f>
        <v>790</v>
      </c>
      <c r="G25" s="19">
        <f t="shared" ref="G25:J25" si="2">SUM(G16:G24)</f>
        <v>29.17</v>
      </c>
      <c r="H25" s="19">
        <f t="shared" si="2"/>
        <v>42.059999999999995</v>
      </c>
      <c r="I25" s="19">
        <f t="shared" si="2"/>
        <v>142.06</v>
      </c>
      <c r="J25" s="19">
        <f t="shared" si="2"/>
        <v>1011.0399999999998</v>
      </c>
      <c r="K25" s="25"/>
      <c r="L25" s="19">
        <f t="shared" ref="L25" si="3">SUM(L16:L24)</f>
        <v>0</v>
      </c>
    </row>
    <row r="26" spans="1:12" ht="14.4" x14ac:dyDescent="0.25">
      <c r="A26" s="29">
        <f>A6</f>
        <v>1</v>
      </c>
      <c r="B26" s="30">
        <f>B6</f>
        <v>1</v>
      </c>
      <c r="C26" s="52" t="s">
        <v>4</v>
      </c>
      <c r="D26" s="53"/>
      <c r="E26" s="31"/>
      <c r="F26" s="32">
        <f>F15+F25</f>
        <v>790</v>
      </c>
      <c r="G26" s="32">
        <f t="shared" ref="G26:J26" si="4">G15+G25</f>
        <v>29.17</v>
      </c>
      <c r="H26" s="32">
        <f t="shared" si="4"/>
        <v>42.059999999999995</v>
      </c>
      <c r="I26" s="32">
        <f t="shared" si="4"/>
        <v>142.06</v>
      </c>
      <c r="J26" s="32">
        <f t="shared" si="4"/>
        <v>1011.0399999999998</v>
      </c>
      <c r="K26" s="32"/>
      <c r="L26" s="32">
        <f t="shared" ref="L26" si="5">L15+L25</f>
        <v>0</v>
      </c>
    </row>
    <row r="27" spans="1:12" ht="14.4" x14ac:dyDescent="0.3">
      <c r="A27" s="14">
        <v>1</v>
      </c>
      <c r="B27" s="15">
        <v>2</v>
      </c>
      <c r="C27" s="22" t="s">
        <v>20</v>
      </c>
      <c r="D27" s="5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4.4" x14ac:dyDescent="0.3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22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7" t="s">
        <v>23</v>
      </c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7" t="s">
        <v>24</v>
      </c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4.4" x14ac:dyDescent="0.3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6"/>
      <c r="B35" s="17"/>
      <c r="C35" s="8"/>
      <c r="D35" s="18" t="s">
        <v>33</v>
      </c>
      <c r="E35" s="9"/>
      <c r="F35" s="19">
        <f>SUM(F27:F34)</f>
        <v>0</v>
      </c>
      <c r="G35" s="19">
        <f>SUM(G27:G34)</f>
        <v>0</v>
      </c>
      <c r="H35" s="19">
        <f>SUM(H27:H34)</f>
        <v>0</v>
      </c>
      <c r="I35" s="19">
        <f>SUM(I27:I34)</f>
        <v>0</v>
      </c>
      <c r="J35" s="19">
        <f>SUM(J27:J34)</f>
        <v>0</v>
      </c>
      <c r="K35" s="25"/>
      <c r="L35" s="19">
        <f>SUM(L27:L34)</f>
        <v>0</v>
      </c>
    </row>
    <row r="36" spans="1:12" ht="14.4" x14ac:dyDescent="0.3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2" t="s">
        <v>44</v>
      </c>
      <c r="F36" s="43">
        <v>60</v>
      </c>
      <c r="G36" s="43">
        <v>0.7</v>
      </c>
      <c r="H36" s="43">
        <v>5.1999999999999998E-2</v>
      </c>
      <c r="I36" s="43">
        <v>3.68</v>
      </c>
      <c r="J36" s="43">
        <v>24</v>
      </c>
      <c r="K36" s="44">
        <v>523</v>
      </c>
      <c r="L36" s="43"/>
    </row>
    <row r="37" spans="1:12" ht="14.4" x14ac:dyDescent="0.3">
      <c r="A37" s="14"/>
      <c r="B37" s="15"/>
      <c r="C37" s="11"/>
      <c r="D37" s="7" t="s">
        <v>27</v>
      </c>
      <c r="E37" s="42" t="s">
        <v>43</v>
      </c>
      <c r="F37" s="43">
        <v>250</v>
      </c>
      <c r="G37" s="43">
        <v>10.7</v>
      </c>
      <c r="H37" s="43">
        <v>8.9</v>
      </c>
      <c r="I37" s="43">
        <v>34.5</v>
      </c>
      <c r="J37" s="43">
        <v>253.1</v>
      </c>
      <c r="K37" s="44">
        <v>47</v>
      </c>
      <c r="L37" s="43"/>
    </row>
    <row r="38" spans="1:12" ht="14.4" x14ac:dyDescent="0.3">
      <c r="A38" s="14"/>
      <c r="B38" s="15"/>
      <c r="C38" s="11"/>
      <c r="D38" s="7" t="s">
        <v>28</v>
      </c>
      <c r="E38" s="42" t="s">
        <v>45</v>
      </c>
      <c r="F38" s="43">
        <v>200</v>
      </c>
      <c r="G38" s="43">
        <v>16.59</v>
      </c>
      <c r="H38" s="43">
        <v>11.05</v>
      </c>
      <c r="I38" s="43">
        <v>40.68</v>
      </c>
      <c r="J38" s="43">
        <v>309.14999999999998</v>
      </c>
      <c r="K38" s="44">
        <v>211</v>
      </c>
      <c r="L38" s="43"/>
    </row>
    <row r="39" spans="1:12" ht="14.4" x14ac:dyDescent="0.3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7" t="s">
        <v>30</v>
      </c>
      <c r="E40" s="42" t="s">
        <v>46</v>
      </c>
      <c r="F40" s="43">
        <v>200</v>
      </c>
      <c r="G40" s="43">
        <v>0.02</v>
      </c>
      <c r="H40" s="43"/>
      <c r="I40" s="43">
        <v>38.4</v>
      </c>
      <c r="J40" s="43">
        <v>14.5</v>
      </c>
      <c r="K40" s="44">
        <v>274</v>
      </c>
      <c r="L40" s="43"/>
    </row>
    <row r="41" spans="1:12" ht="14.4" x14ac:dyDescent="0.3">
      <c r="A41" s="14"/>
      <c r="B41" s="15"/>
      <c r="C41" s="11"/>
      <c r="D41" s="7" t="s">
        <v>31</v>
      </c>
      <c r="E41" s="42" t="s">
        <v>73</v>
      </c>
      <c r="F41" s="43">
        <v>40</v>
      </c>
      <c r="G41" s="43">
        <v>3.05</v>
      </c>
      <c r="H41" s="43">
        <v>0.4</v>
      </c>
      <c r="I41" s="43">
        <v>20.05</v>
      </c>
      <c r="J41" s="43">
        <v>92.4</v>
      </c>
      <c r="K41" s="44"/>
      <c r="L41" s="43"/>
    </row>
    <row r="42" spans="1:12" ht="14.4" x14ac:dyDescent="0.3">
      <c r="A42" s="14"/>
      <c r="B42" s="15"/>
      <c r="C42" s="11"/>
      <c r="D42" s="7" t="s">
        <v>32</v>
      </c>
      <c r="E42" s="42"/>
      <c r="F42" s="43"/>
      <c r="G42" s="43"/>
      <c r="H42" s="43"/>
      <c r="I42" s="43"/>
      <c r="J42" s="43"/>
      <c r="K42" s="44"/>
      <c r="L42" s="43"/>
    </row>
    <row r="43" spans="1:12" ht="14.4" x14ac:dyDescent="0.3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4.4" x14ac:dyDescent="0.3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4.4" x14ac:dyDescent="0.3">
      <c r="A45" s="16"/>
      <c r="B45" s="17"/>
      <c r="C45" s="8"/>
      <c r="D45" s="18" t="s">
        <v>33</v>
      </c>
      <c r="E45" s="9"/>
      <c r="F45" s="19">
        <f>SUM(F36:F44)</f>
        <v>750</v>
      </c>
      <c r="G45" s="19">
        <f t="shared" ref="G45" si="6">SUM(G36:G44)</f>
        <v>31.06</v>
      </c>
      <c r="H45" s="19">
        <f t="shared" ref="H45" si="7">SUM(H36:H44)</f>
        <v>20.402000000000001</v>
      </c>
      <c r="I45" s="19">
        <f t="shared" ref="I45" si="8">SUM(I36:I44)</f>
        <v>137.31</v>
      </c>
      <c r="J45" s="19">
        <f t="shared" ref="J45:L45" si="9">SUM(J36:J44)</f>
        <v>693.15</v>
      </c>
      <c r="K45" s="25"/>
      <c r="L45" s="19">
        <f t="shared" si="9"/>
        <v>0</v>
      </c>
    </row>
    <row r="46" spans="1:12" ht="15.75" customHeight="1" x14ac:dyDescent="0.25">
      <c r="A46" s="33">
        <f>A27</f>
        <v>1</v>
      </c>
      <c r="B46" s="33">
        <f>B27</f>
        <v>2</v>
      </c>
      <c r="C46" s="52" t="s">
        <v>4</v>
      </c>
      <c r="D46" s="53"/>
      <c r="E46" s="31"/>
      <c r="F46" s="32">
        <f>F35+F45</f>
        <v>750</v>
      </c>
      <c r="G46" s="32">
        <f t="shared" ref="G46" si="10">G35+G45</f>
        <v>31.06</v>
      </c>
      <c r="H46" s="32">
        <f t="shared" ref="H46" si="11">H35+H45</f>
        <v>20.402000000000001</v>
      </c>
      <c r="I46" s="32">
        <f t="shared" ref="I46" si="12">I35+I45</f>
        <v>137.31</v>
      </c>
      <c r="J46" s="32">
        <f t="shared" ref="J46:L46" si="13">J35+J45</f>
        <v>693.15</v>
      </c>
      <c r="K46" s="32"/>
      <c r="L46" s="32">
        <f t="shared" si="13"/>
        <v>0</v>
      </c>
    </row>
    <row r="47" spans="1:12" ht="14.4" x14ac:dyDescent="0.3">
      <c r="A47" s="20">
        <v>1</v>
      </c>
      <c r="B47" s="21">
        <v>3</v>
      </c>
      <c r="C47" s="22" t="s">
        <v>20</v>
      </c>
      <c r="D47" s="5" t="s">
        <v>21</v>
      </c>
      <c r="E47" s="39"/>
      <c r="F47" s="40"/>
      <c r="G47" s="40"/>
      <c r="H47" s="40"/>
      <c r="I47" s="40"/>
      <c r="J47" s="40"/>
      <c r="K47" s="41"/>
      <c r="L47" s="40"/>
    </row>
    <row r="48" spans="1:12" ht="14.4" x14ac:dyDescent="0.3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7" t="s">
        <v>22</v>
      </c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7" t="s">
        <v>23</v>
      </c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3"/>
      <c r="B51" s="15"/>
      <c r="C51" s="11"/>
      <c r="D51" s="7" t="s">
        <v>24</v>
      </c>
      <c r="E51" s="42"/>
      <c r="F51" s="43"/>
      <c r="G51" s="43"/>
      <c r="H51" s="43"/>
      <c r="I51" s="43"/>
      <c r="J51" s="43"/>
      <c r="K51" s="44"/>
      <c r="L51" s="43"/>
    </row>
    <row r="52" spans="1:12" ht="14.4" x14ac:dyDescent="0.3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4"/>
      <c r="B55" s="17"/>
      <c r="C55" s="8"/>
      <c r="D55" s="18" t="s">
        <v>33</v>
      </c>
      <c r="E55" s="9"/>
      <c r="F55" s="19">
        <f>SUM(F47:F54)</f>
        <v>0</v>
      </c>
      <c r="G55" s="19">
        <f>SUM(G47:G54)</f>
        <v>0</v>
      </c>
      <c r="H55" s="19">
        <f>SUM(H47:H54)</f>
        <v>0</v>
      </c>
      <c r="I55" s="19">
        <f>SUM(I47:I54)</f>
        <v>0</v>
      </c>
      <c r="J55" s="19">
        <f>SUM(J47:J54)</f>
        <v>0</v>
      </c>
      <c r="K55" s="25"/>
      <c r="L55" s="19">
        <f>SUM(L47:L54)</f>
        <v>0</v>
      </c>
    </row>
    <row r="56" spans="1:12" ht="14.4" x14ac:dyDescent="0.3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27</v>
      </c>
      <c r="E57" s="42" t="s">
        <v>47</v>
      </c>
      <c r="F57" s="43">
        <v>250</v>
      </c>
      <c r="G57" s="43">
        <v>10.88</v>
      </c>
      <c r="H57" s="43">
        <v>9.3699999999999992</v>
      </c>
      <c r="I57" s="43">
        <v>33.36</v>
      </c>
      <c r="J57" s="43">
        <v>255.3</v>
      </c>
      <c r="K57" s="44">
        <v>50</v>
      </c>
      <c r="L57" s="43"/>
    </row>
    <row r="58" spans="1:12" ht="14.4" x14ac:dyDescent="0.3">
      <c r="A58" s="23"/>
      <c r="B58" s="15"/>
      <c r="C58" s="11"/>
      <c r="D58" s="7" t="s">
        <v>28</v>
      </c>
      <c r="E58" s="42" t="s">
        <v>48</v>
      </c>
      <c r="F58" s="43">
        <v>100</v>
      </c>
      <c r="G58" s="43">
        <v>3.2</v>
      </c>
      <c r="H58" s="43">
        <v>10</v>
      </c>
      <c r="I58" s="43">
        <v>79.900000000000006</v>
      </c>
      <c r="J58" s="43">
        <v>162.38999999999999</v>
      </c>
      <c r="K58" s="44">
        <v>180</v>
      </c>
      <c r="L58" s="43"/>
    </row>
    <row r="59" spans="1:12" ht="14.4" x14ac:dyDescent="0.3">
      <c r="A59" s="23"/>
      <c r="B59" s="15"/>
      <c r="C59" s="11"/>
      <c r="D59" s="7" t="s">
        <v>29</v>
      </c>
      <c r="E59" s="42" t="s">
        <v>49</v>
      </c>
      <c r="F59" s="43">
        <v>160</v>
      </c>
      <c r="G59" s="43">
        <v>2.6</v>
      </c>
      <c r="H59" s="43">
        <v>8.9</v>
      </c>
      <c r="I59" s="43">
        <v>13.7</v>
      </c>
      <c r="J59" s="43">
        <v>141.80000000000001</v>
      </c>
      <c r="K59" s="44">
        <v>219</v>
      </c>
      <c r="L59" s="43"/>
    </row>
    <row r="60" spans="1:12" ht="14.4" x14ac:dyDescent="0.3">
      <c r="A60" s="23"/>
      <c r="B60" s="15"/>
      <c r="C60" s="11"/>
      <c r="D60" s="7" t="s">
        <v>30</v>
      </c>
      <c r="E60" s="42" t="s">
        <v>50</v>
      </c>
      <c r="F60" s="43">
        <v>200</v>
      </c>
      <c r="G60" s="43">
        <v>0.4</v>
      </c>
      <c r="H60" s="43"/>
      <c r="I60" s="43">
        <v>19.899999999999999</v>
      </c>
      <c r="J60" s="43">
        <v>90</v>
      </c>
      <c r="K60" s="44">
        <v>294</v>
      </c>
      <c r="L60" s="43"/>
    </row>
    <row r="61" spans="1:12" ht="14.4" x14ac:dyDescent="0.3">
      <c r="A61" s="23"/>
      <c r="B61" s="15"/>
      <c r="C61" s="11"/>
      <c r="D61" s="7" t="s">
        <v>31</v>
      </c>
      <c r="E61" s="42" t="s">
        <v>73</v>
      </c>
      <c r="F61" s="43">
        <v>40</v>
      </c>
      <c r="G61" s="43">
        <v>3.05</v>
      </c>
      <c r="H61" s="43">
        <v>0.4</v>
      </c>
      <c r="I61" s="43">
        <v>20.05</v>
      </c>
      <c r="J61" s="43">
        <v>92.4</v>
      </c>
      <c r="K61" s="44"/>
      <c r="L61" s="43"/>
    </row>
    <row r="62" spans="1:12" ht="14.4" x14ac:dyDescent="0.3">
      <c r="A62" s="23"/>
      <c r="B62" s="15"/>
      <c r="C62" s="11"/>
      <c r="D62" s="7" t="s">
        <v>32</v>
      </c>
      <c r="E62" s="42"/>
      <c r="F62" s="43"/>
      <c r="G62" s="43"/>
      <c r="H62" s="43"/>
      <c r="I62" s="43"/>
      <c r="J62" s="43"/>
      <c r="K62" s="44"/>
      <c r="L62" s="43"/>
    </row>
    <row r="63" spans="1:12" ht="14.4" x14ac:dyDescent="0.3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4"/>
      <c r="B65" s="17"/>
      <c r="C65" s="8"/>
      <c r="D65" s="18" t="s">
        <v>33</v>
      </c>
      <c r="E65" s="9"/>
      <c r="F65" s="19">
        <f>SUM(F56:F64)</f>
        <v>750</v>
      </c>
      <c r="G65" s="19">
        <f t="shared" ref="G65" si="14">SUM(G56:G64)</f>
        <v>20.130000000000003</v>
      </c>
      <c r="H65" s="19">
        <f t="shared" ref="H65" si="15">SUM(H56:H64)</f>
        <v>28.669999999999995</v>
      </c>
      <c r="I65" s="19">
        <f t="shared" ref="I65" si="16">SUM(I56:I64)</f>
        <v>166.91000000000003</v>
      </c>
      <c r="J65" s="19">
        <f t="shared" ref="J65:L65" si="17">SUM(J56:J64)</f>
        <v>741.89</v>
      </c>
      <c r="K65" s="25"/>
      <c r="L65" s="19">
        <f t="shared" si="17"/>
        <v>0</v>
      </c>
    </row>
    <row r="66" spans="1:12" ht="15.75" customHeight="1" x14ac:dyDescent="0.25">
      <c r="A66" s="29">
        <f>A47</f>
        <v>1</v>
      </c>
      <c r="B66" s="30">
        <f>B47</f>
        <v>3</v>
      </c>
      <c r="C66" s="52" t="s">
        <v>4</v>
      </c>
      <c r="D66" s="53"/>
      <c r="E66" s="31"/>
      <c r="F66" s="32">
        <f>F55+F65</f>
        <v>750</v>
      </c>
      <c r="G66" s="32">
        <f t="shared" ref="G66" si="18">G55+G65</f>
        <v>20.130000000000003</v>
      </c>
      <c r="H66" s="32">
        <f t="shared" ref="H66" si="19">H55+H65</f>
        <v>28.669999999999995</v>
      </c>
      <c r="I66" s="32">
        <f t="shared" ref="I66" si="20">I55+I65</f>
        <v>166.91000000000003</v>
      </c>
      <c r="J66" s="32">
        <f t="shared" ref="J66:L66" si="21">J55+J65</f>
        <v>741.89</v>
      </c>
      <c r="K66" s="32"/>
      <c r="L66" s="32">
        <f t="shared" si="21"/>
        <v>0</v>
      </c>
    </row>
    <row r="67" spans="1:12" ht="14.4" x14ac:dyDescent="0.3">
      <c r="A67" s="20">
        <v>1</v>
      </c>
      <c r="B67" s="21">
        <v>4</v>
      </c>
      <c r="C67" s="22" t="s">
        <v>20</v>
      </c>
      <c r="D67" s="5" t="s">
        <v>21</v>
      </c>
      <c r="E67" s="39"/>
      <c r="F67" s="40"/>
      <c r="G67" s="40"/>
      <c r="H67" s="40"/>
      <c r="I67" s="40"/>
      <c r="J67" s="40"/>
      <c r="K67" s="41"/>
      <c r="L67" s="40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7" t="s">
        <v>22</v>
      </c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3"/>
      <c r="B70" s="15"/>
      <c r="C70" s="11"/>
      <c r="D70" s="7" t="s">
        <v>23</v>
      </c>
      <c r="E70" s="42"/>
      <c r="F70" s="43"/>
      <c r="G70" s="43"/>
      <c r="H70" s="43"/>
      <c r="I70" s="43"/>
      <c r="J70" s="43"/>
      <c r="K70" s="44"/>
      <c r="L70" s="43"/>
    </row>
    <row r="71" spans="1:12" ht="14.4" x14ac:dyDescent="0.3">
      <c r="A71" s="23"/>
      <c r="B71" s="15"/>
      <c r="C71" s="11"/>
      <c r="D71" s="7" t="s">
        <v>24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4"/>
      <c r="B75" s="17"/>
      <c r="C75" s="8"/>
      <c r="D75" s="18" t="s">
        <v>33</v>
      </c>
      <c r="E75" s="9"/>
      <c r="F75" s="19">
        <f>SUM(F67:F74)</f>
        <v>0</v>
      </c>
      <c r="G75" s="19">
        <f t="shared" ref="G75" si="22">SUM(G67:G74)</f>
        <v>0</v>
      </c>
      <c r="H75" s="19">
        <f t="shared" ref="H75" si="23">SUM(H67:H74)</f>
        <v>0</v>
      </c>
      <c r="I75" s="19">
        <f t="shared" ref="I75" si="24">SUM(I67:I74)</f>
        <v>0</v>
      </c>
      <c r="J75" s="19">
        <f t="shared" ref="J75:L75" si="25">SUM(J67:J74)</f>
        <v>0</v>
      </c>
      <c r="K75" s="25"/>
      <c r="L75" s="19">
        <f t="shared" si="25"/>
        <v>0</v>
      </c>
    </row>
    <row r="76" spans="1:12" ht="14.4" x14ac:dyDescent="0.3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27</v>
      </c>
      <c r="E77" s="42" t="s">
        <v>51</v>
      </c>
      <c r="F77" s="43">
        <v>250</v>
      </c>
      <c r="G77" s="43">
        <v>10</v>
      </c>
      <c r="H77" s="43">
        <v>8.9</v>
      </c>
      <c r="I77" s="43">
        <v>35</v>
      </c>
      <c r="J77" s="43">
        <v>251.7</v>
      </c>
      <c r="K77" s="44">
        <v>97</v>
      </c>
      <c r="L77" s="43"/>
    </row>
    <row r="78" spans="1:12" ht="14.4" x14ac:dyDescent="0.3">
      <c r="A78" s="23"/>
      <c r="B78" s="15"/>
      <c r="C78" s="11"/>
      <c r="D78" s="7" t="s">
        <v>28</v>
      </c>
      <c r="E78" s="42" t="s">
        <v>52</v>
      </c>
      <c r="F78" s="43">
        <v>100</v>
      </c>
      <c r="G78" s="43">
        <v>8.67</v>
      </c>
      <c r="H78" s="43">
        <v>5.99</v>
      </c>
      <c r="I78" s="43">
        <v>0.48</v>
      </c>
      <c r="J78" s="43">
        <v>186.5</v>
      </c>
      <c r="K78" s="44">
        <v>366</v>
      </c>
      <c r="L78" s="43"/>
    </row>
    <row r="79" spans="1:12" ht="14.4" x14ac:dyDescent="0.3">
      <c r="A79" s="23"/>
      <c r="B79" s="15"/>
      <c r="C79" s="11"/>
      <c r="D79" s="7" t="s">
        <v>29</v>
      </c>
      <c r="E79" s="42" t="s">
        <v>53</v>
      </c>
      <c r="F79" s="43">
        <v>160</v>
      </c>
      <c r="G79" s="43">
        <v>7.36</v>
      </c>
      <c r="H79" s="43">
        <v>7.88</v>
      </c>
      <c r="I79" s="43">
        <v>52.7</v>
      </c>
      <c r="J79" s="43">
        <v>298.5</v>
      </c>
      <c r="K79" s="44">
        <v>227</v>
      </c>
      <c r="L79" s="43"/>
    </row>
    <row r="80" spans="1:12" ht="14.4" x14ac:dyDescent="0.3">
      <c r="A80" s="23"/>
      <c r="B80" s="15"/>
      <c r="C80" s="11"/>
      <c r="D80" s="7" t="s">
        <v>30</v>
      </c>
      <c r="E80" s="42" t="s">
        <v>54</v>
      </c>
      <c r="F80" s="43">
        <v>200</v>
      </c>
      <c r="G80" s="43">
        <v>1.5</v>
      </c>
      <c r="H80" s="43">
        <v>1.65</v>
      </c>
      <c r="I80" s="43">
        <v>19.899999999999999</v>
      </c>
      <c r="J80" s="43">
        <v>85.9</v>
      </c>
      <c r="K80" s="44">
        <v>525</v>
      </c>
      <c r="L80" s="43"/>
    </row>
    <row r="81" spans="1:12" ht="14.4" x14ac:dyDescent="0.3">
      <c r="A81" s="23"/>
      <c r="B81" s="15"/>
      <c r="C81" s="11"/>
      <c r="D81" s="7" t="s">
        <v>31</v>
      </c>
      <c r="E81" s="42"/>
      <c r="F81" s="43">
        <v>40</v>
      </c>
      <c r="G81" s="43">
        <v>3.05</v>
      </c>
      <c r="H81" s="43">
        <v>0.4</v>
      </c>
      <c r="I81" s="43">
        <v>20.05</v>
      </c>
      <c r="J81" s="43">
        <v>92.4</v>
      </c>
      <c r="K81" s="44"/>
      <c r="L81" s="43"/>
    </row>
    <row r="82" spans="1:12" ht="14.4" x14ac:dyDescent="0.3">
      <c r="A82" s="23"/>
      <c r="B82" s="15"/>
      <c r="C82" s="11"/>
      <c r="D82" s="7" t="s">
        <v>32</v>
      </c>
      <c r="E82" s="42"/>
      <c r="F82" s="43"/>
      <c r="G82" s="43"/>
      <c r="H82" s="43"/>
      <c r="I82" s="43"/>
      <c r="J82" s="43"/>
      <c r="K82" s="44"/>
      <c r="L82" s="43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4"/>
      <c r="B85" s="17"/>
      <c r="C85" s="8"/>
      <c r="D85" s="18" t="s">
        <v>33</v>
      </c>
      <c r="E85" s="9"/>
      <c r="F85" s="19">
        <f>SUM(F76:F84)</f>
        <v>750</v>
      </c>
      <c r="G85" s="19">
        <f t="shared" ref="G85" si="26">SUM(G76:G84)</f>
        <v>30.580000000000002</v>
      </c>
      <c r="H85" s="19">
        <f t="shared" ref="H85" si="27">SUM(H76:H84)</f>
        <v>24.819999999999997</v>
      </c>
      <c r="I85" s="19">
        <f t="shared" ref="I85" si="28">SUM(I76:I84)</f>
        <v>128.13000000000002</v>
      </c>
      <c r="J85" s="19">
        <f t="shared" ref="J85:L85" si="29">SUM(J76:J84)</f>
        <v>915</v>
      </c>
      <c r="K85" s="25"/>
      <c r="L85" s="19">
        <f t="shared" si="29"/>
        <v>0</v>
      </c>
    </row>
    <row r="86" spans="1:12" ht="15.75" customHeight="1" x14ac:dyDescent="0.25">
      <c r="A86" s="29">
        <f>A67</f>
        <v>1</v>
      </c>
      <c r="B86" s="30">
        <f>B67</f>
        <v>4</v>
      </c>
      <c r="C86" s="52" t="s">
        <v>4</v>
      </c>
      <c r="D86" s="53"/>
      <c r="E86" s="31"/>
      <c r="F86" s="32">
        <f>F75+F85</f>
        <v>750</v>
      </c>
      <c r="G86" s="32">
        <f t="shared" ref="G86" si="30">G75+G85</f>
        <v>30.580000000000002</v>
      </c>
      <c r="H86" s="32">
        <f t="shared" ref="H86" si="31">H75+H85</f>
        <v>24.819999999999997</v>
      </c>
      <c r="I86" s="32">
        <f t="shared" ref="I86" si="32">I75+I85</f>
        <v>128.13000000000002</v>
      </c>
      <c r="J86" s="32">
        <f t="shared" ref="J86:L86" si="33">J75+J85</f>
        <v>915</v>
      </c>
      <c r="K86" s="32"/>
      <c r="L86" s="32">
        <f t="shared" si="33"/>
        <v>0</v>
      </c>
    </row>
    <row r="87" spans="1:12" ht="14.4" x14ac:dyDescent="0.3">
      <c r="A87" s="20">
        <v>1</v>
      </c>
      <c r="B87" s="21">
        <v>5</v>
      </c>
      <c r="C87" s="22" t="s">
        <v>20</v>
      </c>
      <c r="D87" s="5" t="s">
        <v>21</v>
      </c>
      <c r="E87" s="39"/>
      <c r="F87" s="40"/>
      <c r="G87" s="40"/>
      <c r="H87" s="40"/>
      <c r="I87" s="40"/>
      <c r="J87" s="40"/>
      <c r="K87" s="41"/>
      <c r="L87" s="40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3"/>
      <c r="B89" s="15"/>
      <c r="C89" s="11"/>
      <c r="D89" s="7" t="s">
        <v>22</v>
      </c>
      <c r="E89" s="42"/>
      <c r="F89" s="43"/>
      <c r="G89" s="43"/>
      <c r="H89" s="43"/>
      <c r="I89" s="43"/>
      <c r="J89" s="43"/>
      <c r="K89" s="44"/>
      <c r="L89" s="43"/>
    </row>
    <row r="90" spans="1:12" ht="14.4" x14ac:dyDescent="0.3">
      <c r="A90" s="23"/>
      <c r="B90" s="15"/>
      <c r="C90" s="11"/>
      <c r="D90" s="7" t="s">
        <v>23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24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4"/>
      <c r="B95" s="17"/>
      <c r="C95" s="8"/>
      <c r="D95" s="18" t="s">
        <v>33</v>
      </c>
      <c r="E95" s="9"/>
      <c r="F95" s="19">
        <f>SUM(F87:F94)</f>
        <v>0</v>
      </c>
      <c r="G95" s="19">
        <f t="shared" ref="G95" si="34">SUM(G87:G94)</f>
        <v>0</v>
      </c>
      <c r="H95" s="19">
        <f t="shared" ref="H95" si="35">SUM(H87:H94)</f>
        <v>0</v>
      </c>
      <c r="I95" s="19">
        <f t="shared" ref="I95" si="36">SUM(I87:I94)</f>
        <v>0</v>
      </c>
      <c r="J95" s="19">
        <f t="shared" ref="J95:L95" si="37">SUM(J87:J94)</f>
        <v>0</v>
      </c>
      <c r="K95" s="25"/>
      <c r="L95" s="19">
        <f t="shared" si="37"/>
        <v>0</v>
      </c>
    </row>
    <row r="96" spans="1:12" ht="14.4" x14ac:dyDescent="0.3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2" t="s">
        <v>44</v>
      </c>
      <c r="F96" s="43">
        <v>60</v>
      </c>
      <c r="G96" s="43">
        <v>0.7</v>
      </c>
      <c r="H96" s="43">
        <v>5.1999999999999998E-2</v>
      </c>
      <c r="I96" s="43">
        <v>3.68</v>
      </c>
      <c r="J96" s="43">
        <v>24</v>
      </c>
      <c r="K96" s="44">
        <v>523</v>
      </c>
      <c r="L96" s="43"/>
    </row>
    <row r="97" spans="1:12" ht="14.4" x14ac:dyDescent="0.3">
      <c r="A97" s="23"/>
      <c r="B97" s="15"/>
      <c r="C97" s="11"/>
      <c r="D97" s="7" t="s">
        <v>27</v>
      </c>
      <c r="E97" s="42" t="s">
        <v>55</v>
      </c>
      <c r="F97" s="43">
        <v>250</v>
      </c>
      <c r="G97" s="43">
        <v>10</v>
      </c>
      <c r="H97" s="43">
        <v>8.8000000000000007</v>
      </c>
      <c r="I97" s="43">
        <v>23.2</v>
      </c>
      <c r="J97" s="43">
        <v>202.1</v>
      </c>
      <c r="K97" s="44">
        <v>95</v>
      </c>
      <c r="L97" s="43"/>
    </row>
    <row r="98" spans="1:12" ht="14.4" x14ac:dyDescent="0.3">
      <c r="A98" s="23"/>
      <c r="B98" s="15"/>
      <c r="C98" s="11"/>
      <c r="D98" s="7" t="s">
        <v>28</v>
      </c>
      <c r="E98" s="42" t="s">
        <v>45</v>
      </c>
      <c r="F98" s="43">
        <v>200</v>
      </c>
      <c r="G98" s="43">
        <v>16.59</v>
      </c>
      <c r="H98" s="43">
        <v>11.005000000000001</v>
      </c>
      <c r="I98" s="43">
        <v>40.68</v>
      </c>
      <c r="J98" s="43">
        <v>309.14999999999998</v>
      </c>
      <c r="K98" s="44">
        <v>211</v>
      </c>
      <c r="L98" s="43"/>
    </row>
    <row r="99" spans="1:12" ht="14.4" x14ac:dyDescent="0.3">
      <c r="A99" s="23"/>
      <c r="B99" s="15"/>
      <c r="C99" s="11"/>
      <c r="D99" s="7" t="s">
        <v>29</v>
      </c>
      <c r="E99" s="42"/>
      <c r="F99" s="43"/>
      <c r="G99" s="43"/>
      <c r="H99" s="43"/>
      <c r="I99" s="43"/>
      <c r="J99" s="43"/>
      <c r="K99" s="44"/>
      <c r="L99" s="43"/>
    </row>
    <row r="100" spans="1:12" ht="14.4" x14ac:dyDescent="0.3">
      <c r="A100" s="23"/>
      <c r="B100" s="15"/>
      <c r="C100" s="11"/>
      <c r="D100" s="7" t="s">
        <v>30</v>
      </c>
      <c r="E100" s="42" t="s">
        <v>56</v>
      </c>
      <c r="F100" s="43">
        <v>200</v>
      </c>
      <c r="G100" s="43">
        <v>1.6</v>
      </c>
      <c r="H100" s="43"/>
      <c r="I100" s="43">
        <v>33.6</v>
      </c>
      <c r="J100" s="43">
        <v>115.6</v>
      </c>
      <c r="K100" s="44">
        <v>282</v>
      </c>
      <c r="L100" s="43"/>
    </row>
    <row r="101" spans="1:12" ht="14.4" x14ac:dyDescent="0.3">
      <c r="A101" s="23"/>
      <c r="B101" s="15"/>
      <c r="C101" s="11"/>
      <c r="D101" s="7" t="s">
        <v>31</v>
      </c>
      <c r="E101" s="42" t="s">
        <v>73</v>
      </c>
      <c r="F101" s="43">
        <v>40</v>
      </c>
      <c r="G101" s="43">
        <v>3.05</v>
      </c>
      <c r="H101" s="43">
        <v>0.4</v>
      </c>
      <c r="I101" s="43">
        <v>20.05</v>
      </c>
      <c r="J101" s="43">
        <v>92.4</v>
      </c>
      <c r="K101" s="44"/>
      <c r="L101" s="43"/>
    </row>
    <row r="102" spans="1:12" ht="14.4" x14ac:dyDescent="0.3">
      <c r="A102" s="23"/>
      <c r="B102" s="15"/>
      <c r="C102" s="11"/>
      <c r="D102" s="7" t="s">
        <v>32</v>
      </c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4"/>
      <c r="B105" s="17"/>
      <c r="C105" s="8"/>
      <c r="D105" s="18" t="s">
        <v>33</v>
      </c>
      <c r="E105" s="9"/>
      <c r="F105" s="19">
        <f>SUM(F96:F104)</f>
        <v>750</v>
      </c>
      <c r="G105" s="19">
        <f t="shared" ref="G105" si="38">SUM(G96:G104)</f>
        <v>31.94</v>
      </c>
      <c r="H105" s="19">
        <f t="shared" ref="H105" si="39">SUM(H96:H104)</f>
        <v>20.256999999999998</v>
      </c>
      <c r="I105" s="19">
        <f t="shared" ref="I105" si="40">SUM(I96:I104)</f>
        <v>121.21</v>
      </c>
      <c r="J105" s="19">
        <f t="shared" ref="J105:L105" si="41">SUM(J96:J104)</f>
        <v>743.25</v>
      </c>
      <c r="K105" s="25"/>
      <c r="L105" s="19">
        <f t="shared" si="41"/>
        <v>0</v>
      </c>
    </row>
    <row r="106" spans="1:12" ht="15.75" customHeight="1" thickBot="1" x14ac:dyDescent="0.3">
      <c r="A106" s="29">
        <f>A87</f>
        <v>1</v>
      </c>
      <c r="B106" s="30">
        <f>B87</f>
        <v>5</v>
      </c>
      <c r="C106" s="52" t="s">
        <v>4</v>
      </c>
      <c r="D106" s="53"/>
      <c r="E106" s="31"/>
      <c r="F106" s="32">
        <f>F95+F105</f>
        <v>750</v>
      </c>
      <c r="G106" s="32">
        <f t="shared" ref="G106" si="42">G95+G105</f>
        <v>31.94</v>
      </c>
      <c r="H106" s="32">
        <f t="shared" ref="H106" si="43">H95+H105</f>
        <v>20.256999999999998</v>
      </c>
      <c r="I106" s="32">
        <f t="shared" ref="I106" si="44">I95+I105</f>
        <v>121.21</v>
      </c>
      <c r="J106" s="32">
        <f t="shared" ref="J106:L106" si="45">J95+J105</f>
        <v>743.25</v>
      </c>
      <c r="K106" s="32"/>
      <c r="L106" s="32">
        <f t="shared" si="45"/>
        <v>0</v>
      </c>
    </row>
    <row r="107" spans="1:12" ht="14.4" x14ac:dyDescent="0.3">
      <c r="A107" s="20">
        <v>2</v>
      </c>
      <c r="B107" s="21">
        <v>1</v>
      </c>
      <c r="C107" s="22" t="s">
        <v>20</v>
      </c>
      <c r="D107" s="5" t="s">
        <v>21</v>
      </c>
      <c r="E107" s="39"/>
      <c r="F107" s="40"/>
      <c r="G107" s="40"/>
      <c r="H107" s="40"/>
      <c r="I107" s="40"/>
      <c r="J107" s="40"/>
      <c r="K107" s="41"/>
      <c r="L107" s="40"/>
    </row>
    <row r="108" spans="1:12" ht="14.4" x14ac:dyDescent="0.3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4.4" x14ac:dyDescent="0.3">
      <c r="A109" s="23"/>
      <c r="B109" s="15"/>
      <c r="C109" s="11"/>
      <c r="D109" s="7" t="s">
        <v>22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23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24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4"/>
      <c r="B115" s="17"/>
      <c r="C115" s="8"/>
      <c r="D115" s="18" t="s">
        <v>33</v>
      </c>
      <c r="E115" s="9"/>
      <c r="F115" s="19">
        <f>SUM(F107:F114)</f>
        <v>0</v>
      </c>
      <c r="G115" s="19">
        <f t="shared" ref="G115:J115" si="46">SUM(G107:G114)</f>
        <v>0</v>
      </c>
      <c r="H115" s="19">
        <f t="shared" si="46"/>
        <v>0</v>
      </c>
      <c r="I115" s="19">
        <f t="shared" si="46"/>
        <v>0</v>
      </c>
      <c r="J115" s="19">
        <f t="shared" si="46"/>
        <v>0</v>
      </c>
      <c r="K115" s="25"/>
      <c r="L115" s="19">
        <f t="shared" ref="L115" si="47">SUM(L107:L114)</f>
        <v>0</v>
      </c>
    </row>
    <row r="116" spans="1:12" ht="14.4" x14ac:dyDescent="0.3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2" t="s">
        <v>44</v>
      </c>
      <c r="F116" s="43">
        <v>60</v>
      </c>
      <c r="G116" s="43">
        <v>0.35</v>
      </c>
      <c r="H116" s="43">
        <v>26</v>
      </c>
      <c r="I116" s="43">
        <v>1.84</v>
      </c>
      <c r="J116" s="43">
        <v>12</v>
      </c>
      <c r="K116" s="44">
        <v>523</v>
      </c>
      <c r="L116" s="43"/>
    </row>
    <row r="117" spans="1:12" ht="14.4" x14ac:dyDescent="0.3">
      <c r="A117" s="23"/>
      <c r="B117" s="15"/>
      <c r="C117" s="11"/>
      <c r="D117" s="7" t="s">
        <v>27</v>
      </c>
      <c r="E117" s="42" t="s">
        <v>57</v>
      </c>
      <c r="F117" s="43">
        <v>250</v>
      </c>
      <c r="G117" s="43">
        <v>9.98</v>
      </c>
      <c r="H117" s="43">
        <v>8.9049999999999994</v>
      </c>
      <c r="I117" s="43">
        <v>34.96</v>
      </c>
      <c r="J117" s="43">
        <v>251.69</v>
      </c>
      <c r="K117" s="44">
        <v>512</v>
      </c>
      <c r="L117" s="43"/>
    </row>
    <row r="118" spans="1:12" ht="14.4" x14ac:dyDescent="0.3">
      <c r="A118" s="23"/>
      <c r="B118" s="15"/>
      <c r="C118" s="11"/>
      <c r="D118" s="7" t="s">
        <v>28</v>
      </c>
      <c r="E118" s="42" t="s">
        <v>58</v>
      </c>
      <c r="F118" s="43">
        <v>200</v>
      </c>
      <c r="G118" s="43">
        <v>18.8</v>
      </c>
      <c r="H118" s="43">
        <v>27.6</v>
      </c>
      <c r="I118" s="43">
        <v>52</v>
      </c>
      <c r="J118" s="43">
        <v>530</v>
      </c>
      <c r="K118" s="44">
        <v>545</v>
      </c>
      <c r="L118" s="43"/>
    </row>
    <row r="119" spans="1:12" ht="14.4" x14ac:dyDescent="0.3">
      <c r="A119" s="23"/>
      <c r="B119" s="15"/>
      <c r="C119" s="11"/>
      <c r="D119" s="7" t="s">
        <v>29</v>
      </c>
      <c r="E119" s="42"/>
      <c r="F119" s="43"/>
      <c r="G119" s="43"/>
      <c r="H119" s="43"/>
      <c r="I119" s="43"/>
      <c r="J119" s="43"/>
      <c r="K119" s="44"/>
      <c r="L119" s="43"/>
    </row>
    <row r="120" spans="1:12" ht="14.4" x14ac:dyDescent="0.3">
      <c r="A120" s="23"/>
      <c r="B120" s="15"/>
      <c r="C120" s="11"/>
      <c r="D120" s="7" t="s">
        <v>30</v>
      </c>
      <c r="E120" s="42" t="s">
        <v>42</v>
      </c>
      <c r="F120" s="43">
        <v>200</v>
      </c>
      <c r="G120" s="43">
        <v>0.2</v>
      </c>
      <c r="H120" s="43">
        <v>0.05</v>
      </c>
      <c r="I120" s="43">
        <v>11.5</v>
      </c>
      <c r="J120" s="43">
        <v>76.8</v>
      </c>
      <c r="K120" s="44">
        <v>525</v>
      </c>
      <c r="L120" s="43"/>
    </row>
    <row r="121" spans="1:12" ht="14.4" x14ac:dyDescent="0.3">
      <c r="A121" s="23"/>
      <c r="B121" s="15"/>
      <c r="C121" s="11"/>
      <c r="D121" s="7" t="s">
        <v>31</v>
      </c>
      <c r="E121" s="42" t="s">
        <v>73</v>
      </c>
      <c r="F121" s="43">
        <v>40</v>
      </c>
      <c r="G121" s="43">
        <v>3.05</v>
      </c>
      <c r="H121" s="43">
        <v>0.4</v>
      </c>
      <c r="I121" s="43">
        <v>20.05</v>
      </c>
      <c r="J121" s="43">
        <v>92.4</v>
      </c>
      <c r="K121" s="44"/>
      <c r="L121" s="43"/>
    </row>
    <row r="122" spans="1:12" ht="14.4" x14ac:dyDescent="0.3">
      <c r="A122" s="23"/>
      <c r="B122" s="15"/>
      <c r="C122" s="11"/>
      <c r="D122" s="7" t="s">
        <v>32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24"/>
      <c r="B125" s="17"/>
      <c r="C125" s="8"/>
      <c r="D125" s="18" t="s">
        <v>33</v>
      </c>
      <c r="E125" s="9"/>
      <c r="F125" s="19">
        <f>SUM(F116:F124)</f>
        <v>750</v>
      </c>
      <c r="G125" s="19">
        <f t="shared" ref="G125:J125" si="48">SUM(G116:G124)</f>
        <v>32.380000000000003</v>
      </c>
      <c r="H125" s="19">
        <f t="shared" si="48"/>
        <v>62.954999999999998</v>
      </c>
      <c r="I125" s="19">
        <f t="shared" si="48"/>
        <v>120.35000000000001</v>
      </c>
      <c r="J125" s="19">
        <f t="shared" si="48"/>
        <v>962.89</v>
      </c>
      <c r="K125" s="25"/>
      <c r="L125" s="19">
        <f t="shared" ref="L125" si="49">SUM(L116:L124)</f>
        <v>0</v>
      </c>
    </row>
    <row r="126" spans="1:12" ht="14.4" x14ac:dyDescent="0.25">
      <c r="A126" s="29">
        <f>A107</f>
        <v>2</v>
      </c>
      <c r="B126" s="30">
        <f>B107</f>
        <v>1</v>
      </c>
      <c r="C126" s="52" t="s">
        <v>4</v>
      </c>
      <c r="D126" s="53"/>
      <c r="E126" s="31"/>
      <c r="F126" s="32">
        <f>F115+F125</f>
        <v>750</v>
      </c>
      <c r="G126" s="32">
        <f t="shared" ref="G126" si="50">G115+G125</f>
        <v>32.380000000000003</v>
      </c>
      <c r="H126" s="32">
        <f t="shared" ref="H126" si="51">H115+H125</f>
        <v>62.954999999999998</v>
      </c>
      <c r="I126" s="32">
        <f t="shared" ref="I126" si="52">I115+I125</f>
        <v>120.35000000000001</v>
      </c>
      <c r="J126" s="32">
        <f t="shared" ref="J126:L126" si="53">J115+J125</f>
        <v>962.89</v>
      </c>
      <c r="K126" s="32"/>
      <c r="L126" s="32">
        <f t="shared" si="53"/>
        <v>0</v>
      </c>
    </row>
    <row r="127" spans="1:12" ht="14.4" x14ac:dyDescent="0.3">
      <c r="A127" s="14">
        <v>2</v>
      </c>
      <c r="B127" s="15">
        <v>2</v>
      </c>
      <c r="C127" s="22" t="s">
        <v>20</v>
      </c>
      <c r="D127" s="5" t="s">
        <v>21</v>
      </c>
      <c r="E127" s="39"/>
      <c r="F127" s="40"/>
      <c r="G127" s="40"/>
      <c r="H127" s="40"/>
      <c r="I127" s="40"/>
      <c r="J127" s="40"/>
      <c r="K127" s="41"/>
      <c r="L127" s="40"/>
    </row>
    <row r="128" spans="1:12" ht="14.4" x14ac:dyDescent="0.3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22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23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24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6"/>
      <c r="B135" s="17"/>
      <c r="C135" s="8"/>
      <c r="D135" s="18" t="s">
        <v>33</v>
      </c>
      <c r="E135" s="9"/>
      <c r="F135" s="19">
        <f>SUM(F127:F134)</f>
        <v>0</v>
      </c>
      <c r="G135" s="19">
        <f t="shared" ref="G135:J135" si="54">SUM(G127:G134)</f>
        <v>0</v>
      </c>
      <c r="H135" s="19">
        <f t="shared" si="54"/>
        <v>0</v>
      </c>
      <c r="I135" s="19">
        <f t="shared" si="54"/>
        <v>0</v>
      </c>
      <c r="J135" s="19">
        <f t="shared" si="54"/>
        <v>0</v>
      </c>
      <c r="K135" s="25"/>
      <c r="L135" s="19">
        <f t="shared" ref="L135" si="55">SUM(L127:L134)</f>
        <v>0</v>
      </c>
    </row>
    <row r="136" spans="1:12" ht="14.4" x14ac:dyDescent="0.3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4"/>
      <c r="B137" s="15"/>
      <c r="C137" s="11"/>
      <c r="D137" s="7" t="s">
        <v>27</v>
      </c>
      <c r="E137" s="42" t="s">
        <v>59</v>
      </c>
      <c r="F137" s="43">
        <v>250</v>
      </c>
      <c r="G137" s="43">
        <v>10.8</v>
      </c>
      <c r="H137" s="43">
        <v>10.9</v>
      </c>
      <c r="I137" s="43">
        <v>35.700000000000003</v>
      </c>
      <c r="J137" s="43">
        <v>257.2</v>
      </c>
      <c r="K137" s="44">
        <v>42</v>
      </c>
      <c r="L137" s="43"/>
    </row>
    <row r="138" spans="1:12" ht="14.4" x14ac:dyDescent="0.3">
      <c r="A138" s="14"/>
      <c r="B138" s="15"/>
      <c r="C138" s="11"/>
      <c r="D138" s="7" t="s">
        <v>28</v>
      </c>
      <c r="E138" s="42" t="s">
        <v>60</v>
      </c>
      <c r="F138" s="43">
        <v>130</v>
      </c>
      <c r="G138" s="43">
        <v>10.68</v>
      </c>
      <c r="H138" s="43">
        <v>11.72</v>
      </c>
      <c r="I138" s="43">
        <v>5.74</v>
      </c>
      <c r="J138" s="43">
        <v>176.75</v>
      </c>
      <c r="K138" s="44" t="s">
        <v>61</v>
      </c>
      <c r="L138" s="43"/>
    </row>
    <row r="139" spans="1:12" ht="14.4" x14ac:dyDescent="0.3">
      <c r="A139" s="14"/>
      <c r="B139" s="15"/>
      <c r="C139" s="11"/>
      <c r="D139" s="7" t="s">
        <v>29</v>
      </c>
      <c r="E139" s="42" t="s">
        <v>62</v>
      </c>
      <c r="F139" s="43">
        <v>150</v>
      </c>
      <c r="G139" s="43">
        <v>11.5</v>
      </c>
      <c r="H139" s="43">
        <v>0.8</v>
      </c>
      <c r="I139" s="43">
        <v>28.9</v>
      </c>
      <c r="J139" s="43">
        <v>161.5</v>
      </c>
      <c r="K139" s="44">
        <v>130</v>
      </c>
      <c r="L139" s="43"/>
    </row>
    <row r="140" spans="1:12" ht="14.4" x14ac:dyDescent="0.3">
      <c r="A140" s="14"/>
      <c r="B140" s="15"/>
      <c r="C140" s="11"/>
      <c r="D140" s="7" t="s">
        <v>30</v>
      </c>
      <c r="E140" s="42" t="s">
        <v>46</v>
      </c>
      <c r="F140" s="43">
        <v>200</v>
      </c>
      <c r="G140" s="43">
        <v>0.02</v>
      </c>
      <c r="H140" s="43"/>
      <c r="I140" s="43">
        <v>38.4</v>
      </c>
      <c r="J140" s="43">
        <v>149.5</v>
      </c>
      <c r="K140" s="44">
        <v>274</v>
      </c>
      <c r="L140" s="43"/>
    </row>
    <row r="141" spans="1:12" ht="14.4" x14ac:dyDescent="0.3">
      <c r="A141" s="14"/>
      <c r="B141" s="15"/>
      <c r="C141" s="11"/>
      <c r="D141" s="7" t="s">
        <v>31</v>
      </c>
      <c r="E141" s="42" t="s">
        <v>73</v>
      </c>
      <c r="F141" s="43">
        <v>40</v>
      </c>
      <c r="G141" s="43">
        <v>3.05</v>
      </c>
      <c r="H141" s="43">
        <v>0.4</v>
      </c>
      <c r="I141" s="43">
        <v>20.05</v>
      </c>
      <c r="J141" s="43">
        <v>92.4</v>
      </c>
      <c r="K141" s="44"/>
      <c r="L141" s="43"/>
    </row>
    <row r="142" spans="1:12" ht="14.4" x14ac:dyDescent="0.3">
      <c r="A142" s="14"/>
      <c r="B142" s="15"/>
      <c r="C142" s="11"/>
      <c r="D142" s="7" t="s">
        <v>32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16"/>
      <c r="B145" s="17"/>
      <c r="C145" s="8"/>
      <c r="D145" s="18" t="s">
        <v>33</v>
      </c>
      <c r="E145" s="9"/>
      <c r="F145" s="19">
        <f>SUM(F136:F144)</f>
        <v>770</v>
      </c>
      <c r="G145" s="19">
        <f t="shared" ref="G145:J145" si="56">SUM(G136:G144)</f>
        <v>36.050000000000004</v>
      </c>
      <c r="H145" s="19">
        <f t="shared" si="56"/>
        <v>23.82</v>
      </c>
      <c r="I145" s="19">
        <f t="shared" si="56"/>
        <v>128.79000000000002</v>
      </c>
      <c r="J145" s="19">
        <f t="shared" si="56"/>
        <v>837.35</v>
      </c>
      <c r="K145" s="25"/>
      <c r="L145" s="19">
        <f t="shared" ref="L145" si="57">SUM(L136:L144)</f>
        <v>0</v>
      </c>
    </row>
    <row r="146" spans="1:12" ht="14.4" x14ac:dyDescent="0.25">
      <c r="A146" s="33">
        <f>A127</f>
        <v>2</v>
      </c>
      <c r="B146" s="33">
        <f>B127</f>
        <v>2</v>
      </c>
      <c r="C146" s="52" t="s">
        <v>4</v>
      </c>
      <c r="D146" s="53"/>
      <c r="E146" s="31"/>
      <c r="F146" s="32">
        <f>F135+F145</f>
        <v>770</v>
      </c>
      <c r="G146" s="32">
        <f t="shared" ref="G146" si="58">G135+G145</f>
        <v>36.050000000000004</v>
      </c>
      <c r="H146" s="32">
        <f t="shared" ref="H146" si="59">H135+H145</f>
        <v>23.82</v>
      </c>
      <c r="I146" s="32">
        <f t="shared" ref="I146" si="60">I135+I145</f>
        <v>128.79000000000002</v>
      </c>
      <c r="J146" s="32">
        <f t="shared" ref="J146:L146" si="61">J135+J145</f>
        <v>837.35</v>
      </c>
      <c r="K146" s="32"/>
      <c r="L146" s="32">
        <f t="shared" si="61"/>
        <v>0</v>
      </c>
    </row>
    <row r="147" spans="1:12" ht="14.4" x14ac:dyDescent="0.3">
      <c r="A147" s="20">
        <v>2</v>
      </c>
      <c r="B147" s="21">
        <v>3</v>
      </c>
      <c r="C147" s="22" t="s">
        <v>20</v>
      </c>
      <c r="D147" s="5" t="s">
        <v>21</v>
      </c>
      <c r="E147" s="39"/>
      <c r="F147" s="40"/>
      <c r="G147" s="40"/>
      <c r="H147" s="40"/>
      <c r="I147" s="40"/>
      <c r="J147" s="40"/>
      <c r="K147" s="41"/>
      <c r="L147" s="40"/>
    </row>
    <row r="148" spans="1:12" ht="14.4" x14ac:dyDescent="0.3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22</v>
      </c>
      <c r="E149" s="42"/>
      <c r="F149" s="43"/>
      <c r="G149" s="43"/>
      <c r="H149" s="43"/>
      <c r="I149" s="43"/>
      <c r="J149" s="43"/>
      <c r="K149" s="44"/>
      <c r="L149" s="43"/>
    </row>
    <row r="150" spans="1:12" ht="15.75" customHeight="1" x14ac:dyDescent="0.3">
      <c r="A150" s="23"/>
      <c r="B150" s="15"/>
      <c r="C150" s="11"/>
      <c r="D150" s="7" t="s">
        <v>23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24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4"/>
      <c r="B155" s="17"/>
      <c r="C155" s="8"/>
      <c r="D155" s="18" t="s">
        <v>33</v>
      </c>
      <c r="E155" s="9"/>
      <c r="F155" s="19">
        <f>SUM(F147:F154)</f>
        <v>0</v>
      </c>
      <c r="G155" s="19">
        <f t="shared" ref="G155:J155" si="62">SUM(G147:G154)</f>
        <v>0</v>
      </c>
      <c r="H155" s="19">
        <f t="shared" si="62"/>
        <v>0</v>
      </c>
      <c r="I155" s="19">
        <f t="shared" si="62"/>
        <v>0</v>
      </c>
      <c r="J155" s="19">
        <f t="shared" si="62"/>
        <v>0</v>
      </c>
      <c r="K155" s="25"/>
      <c r="L155" s="19">
        <f t="shared" ref="L155" si="63">SUM(L147:L154)</f>
        <v>0</v>
      </c>
    </row>
    <row r="156" spans="1:12" ht="14.4" x14ac:dyDescent="0.3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42" t="s">
        <v>44</v>
      </c>
      <c r="F156" s="43">
        <v>60</v>
      </c>
      <c r="G156" s="43">
        <v>0.35</v>
      </c>
      <c r="H156" s="43">
        <v>2.5999999999999999E-2</v>
      </c>
      <c r="I156" s="43">
        <v>1.84</v>
      </c>
      <c r="J156" s="43">
        <v>12</v>
      </c>
      <c r="K156" s="44">
        <v>523</v>
      </c>
      <c r="L156" s="43"/>
    </row>
    <row r="157" spans="1:12" ht="14.4" x14ac:dyDescent="0.3">
      <c r="A157" s="23"/>
      <c r="B157" s="15"/>
      <c r="C157" s="11"/>
      <c r="D157" s="7" t="s">
        <v>27</v>
      </c>
      <c r="E157" s="42" t="s">
        <v>63</v>
      </c>
      <c r="F157" s="43">
        <v>250</v>
      </c>
      <c r="G157" s="43">
        <v>10.88</v>
      </c>
      <c r="H157" s="43">
        <v>9.3699999999999992</v>
      </c>
      <c r="I157" s="43">
        <v>33.36</v>
      </c>
      <c r="J157" s="43">
        <v>255.3</v>
      </c>
      <c r="K157" s="44">
        <v>50</v>
      </c>
      <c r="L157" s="43"/>
    </row>
    <row r="158" spans="1:12" ht="14.4" x14ac:dyDescent="0.3">
      <c r="A158" s="23"/>
      <c r="B158" s="15"/>
      <c r="C158" s="11"/>
      <c r="D158" s="7" t="s">
        <v>28</v>
      </c>
      <c r="E158" s="42" t="s">
        <v>64</v>
      </c>
      <c r="F158" s="43">
        <v>100</v>
      </c>
      <c r="G158" s="43">
        <v>9.16</v>
      </c>
      <c r="H158" s="43">
        <v>13.53</v>
      </c>
      <c r="I158" s="43">
        <v>9.41</v>
      </c>
      <c r="J158" s="43">
        <v>196.14</v>
      </c>
      <c r="K158" s="44">
        <v>202</v>
      </c>
      <c r="L158" s="43"/>
    </row>
    <row r="159" spans="1:12" ht="14.4" x14ac:dyDescent="0.3">
      <c r="A159" s="23"/>
      <c r="B159" s="15"/>
      <c r="C159" s="11"/>
      <c r="D159" s="7" t="s">
        <v>29</v>
      </c>
      <c r="E159" s="42" t="s">
        <v>65</v>
      </c>
      <c r="F159" s="43">
        <v>150</v>
      </c>
      <c r="G159" s="43">
        <v>2.6</v>
      </c>
      <c r="H159" s="43">
        <v>8.9</v>
      </c>
      <c r="I159" s="43">
        <v>13.7</v>
      </c>
      <c r="J159" s="43">
        <v>141.80000000000001</v>
      </c>
      <c r="K159" s="44">
        <v>219</v>
      </c>
      <c r="L159" s="43"/>
    </row>
    <row r="160" spans="1:12" ht="14.4" x14ac:dyDescent="0.3">
      <c r="A160" s="23"/>
      <c r="B160" s="15"/>
      <c r="C160" s="11"/>
      <c r="D160" s="7" t="s">
        <v>30</v>
      </c>
      <c r="E160" s="42" t="s">
        <v>66</v>
      </c>
      <c r="F160" s="43">
        <v>200</v>
      </c>
      <c r="G160" s="43">
        <v>0.6</v>
      </c>
      <c r="H160" s="43"/>
      <c r="I160" s="43">
        <v>33.6</v>
      </c>
      <c r="J160" s="43">
        <v>115.6</v>
      </c>
      <c r="K160" s="44">
        <v>294</v>
      </c>
      <c r="L160" s="43"/>
    </row>
    <row r="161" spans="1:12" ht="14.4" x14ac:dyDescent="0.3">
      <c r="A161" s="23"/>
      <c r="B161" s="15"/>
      <c r="C161" s="11"/>
      <c r="D161" s="7" t="s">
        <v>31</v>
      </c>
      <c r="E161" s="42"/>
      <c r="F161" s="43">
        <v>40</v>
      </c>
      <c r="G161" s="43">
        <v>3.05</v>
      </c>
      <c r="H161" s="43">
        <v>0.4</v>
      </c>
      <c r="I161" s="43">
        <v>20.05</v>
      </c>
      <c r="J161" s="43">
        <v>92.4</v>
      </c>
      <c r="K161" s="44"/>
      <c r="L161" s="43"/>
    </row>
    <row r="162" spans="1:12" ht="14.4" x14ac:dyDescent="0.3">
      <c r="A162" s="23"/>
      <c r="B162" s="15"/>
      <c r="C162" s="11"/>
      <c r="D162" s="7" t="s">
        <v>32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SUM(F156:F164)</f>
        <v>800</v>
      </c>
      <c r="G165" s="19">
        <f t="shared" ref="G165:J165" si="64">SUM(G156:G164)</f>
        <v>26.640000000000004</v>
      </c>
      <c r="H165" s="19">
        <f t="shared" si="64"/>
        <v>32.225999999999999</v>
      </c>
      <c r="I165" s="19">
        <f t="shared" si="64"/>
        <v>111.96</v>
      </c>
      <c r="J165" s="19">
        <f t="shared" si="64"/>
        <v>813.24</v>
      </c>
      <c r="K165" s="25"/>
      <c r="L165" s="19">
        <f t="shared" ref="L165" si="65">SUM(L156:L164)</f>
        <v>0</v>
      </c>
    </row>
    <row r="166" spans="1:12" ht="14.4" x14ac:dyDescent="0.25">
      <c r="A166" s="29">
        <f>A147</f>
        <v>2</v>
      </c>
      <c r="B166" s="30">
        <f>B147</f>
        <v>3</v>
      </c>
      <c r="C166" s="52" t="s">
        <v>4</v>
      </c>
      <c r="D166" s="53"/>
      <c r="E166" s="31"/>
      <c r="F166" s="32">
        <f>F155+F165</f>
        <v>800</v>
      </c>
      <c r="G166" s="32">
        <f t="shared" ref="G166" si="66">G155+G165</f>
        <v>26.640000000000004</v>
      </c>
      <c r="H166" s="32">
        <f t="shared" ref="H166" si="67">H155+H165</f>
        <v>32.225999999999999</v>
      </c>
      <c r="I166" s="32">
        <f t="shared" ref="I166" si="68">I155+I165</f>
        <v>111.96</v>
      </c>
      <c r="J166" s="32">
        <f t="shared" ref="J166:L166" si="69">J155+J165</f>
        <v>813.24</v>
      </c>
      <c r="K166" s="32"/>
      <c r="L166" s="32">
        <f t="shared" si="69"/>
        <v>0</v>
      </c>
    </row>
    <row r="167" spans="1:12" ht="14.4" x14ac:dyDescent="0.3">
      <c r="A167" s="20">
        <v>2</v>
      </c>
      <c r="B167" s="21">
        <v>4</v>
      </c>
      <c r="C167" s="22" t="s">
        <v>20</v>
      </c>
      <c r="D167" s="5" t="s">
        <v>21</v>
      </c>
      <c r="E167" s="39"/>
      <c r="F167" s="40"/>
      <c r="G167" s="40"/>
      <c r="H167" s="40"/>
      <c r="I167" s="40"/>
      <c r="J167" s="40"/>
      <c r="K167" s="41"/>
      <c r="L167" s="40"/>
    </row>
    <row r="168" spans="1:12" ht="14.4" x14ac:dyDescent="0.3">
      <c r="A168" s="23"/>
      <c r="B168" s="15"/>
      <c r="C168" s="11"/>
      <c r="D168" s="6"/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22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23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24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SUM(F167:F174)</f>
        <v>0</v>
      </c>
      <c r="G175" s="19">
        <f t="shared" ref="G175:J175" si="70">SUM(G167:G174)</f>
        <v>0</v>
      </c>
      <c r="H175" s="19">
        <f t="shared" si="70"/>
        <v>0</v>
      </c>
      <c r="I175" s="19">
        <f t="shared" si="70"/>
        <v>0</v>
      </c>
      <c r="J175" s="19">
        <f t="shared" si="70"/>
        <v>0</v>
      </c>
      <c r="K175" s="25"/>
      <c r="L175" s="19">
        <f t="shared" ref="L175" si="71">SUM(L167:L174)</f>
        <v>0</v>
      </c>
    </row>
    <row r="176" spans="1:12" ht="14.4" x14ac:dyDescent="0.3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42" t="s">
        <v>44</v>
      </c>
      <c r="F176" s="43">
        <v>60</v>
      </c>
      <c r="G176" s="43">
        <v>3.5000000000000003E-2</v>
      </c>
      <c r="H176" s="43">
        <v>2.5999999999999999E-2</v>
      </c>
      <c r="I176" s="43">
        <v>1.84</v>
      </c>
      <c r="J176" s="43">
        <v>12</v>
      </c>
      <c r="K176" s="44">
        <v>523</v>
      </c>
      <c r="L176" s="43"/>
    </row>
    <row r="177" spans="1:12" ht="14.4" x14ac:dyDescent="0.3">
      <c r="A177" s="23"/>
      <c r="B177" s="15"/>
      <c r="C177" s="11"/>
      <c r="D177" s="7" t="s">
        <v>27</v>
      </c>
      <c r="E177" s="42" t="s">
        <v>67</v>
      </c>
      <c r="F177" s="43">
        <v>250</v>
      </c>
      <c r="G177" s="43">
        <v>10.1</v>
      </c>
      <c r="H177" s="43">
        <v>8.8000000000000007</v>
      </c>
      <c r="I177" s="43">
        <v>24.9</v>
      </c>
      <c r="J177" s="43">
        <v>207.5</v>
      </c>
      <c r="K177" s="44">
        <v>37</v>
      </c>
      <c r="L177" s="43"/>
    </row>
    <row r="178" spans="1:12" ht="14.4" x14ac:dyDescent="0.3">
      <c r="A178" s="23"/>
      <c r="B178" s="15"/>
      <c r="C178" s="11"/>
      <c r="D178" s="7" t="s">
        <v>28</v>
      </c>
      <c r="E178" s="42" t="s">
        <v>45</v>
      </c>
      <c r="F178" s="43">
        <v>200</v>
      </c>
      <c r="G178" s="43">
        <v>16.59</v>
      </c>
      <c r="H178" s="43">
        <v>11.005000000000001</v>
      </c>
      <c r="I178" s="43">
        <v>40.68</v>
      </c>
      <c r="J178" s="43">
        <v>309.14999999999998</v>
      </c>
      <c r="K178" s="44">
        <v>211</v>
      </c>
      <c r="L178" s="43"/>
    </row>
    <row r="179" spans="1:12" ht="14.4" x14ac:dyDescent="0.3">
      <c r="A179" s="23"/>
      <c r="B179" s="15"/>
      <c r="C179" s="11"/>
      <c r="D179" s="7" t="s">
        <v>29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30</v>
      </c>
      <c r="E180" s="42" t="s">
        <v>42</v>
      </c>
      <c r="F180" s="43">
        <v>200</v>
      </c>
      <c r="G180" s="43">
        <v>0.2</v>
      </c>
      <c r="H180" s="43">
        <v>0.05</v>
      </c>
      <c r="I180" s="43">
        <v>11.5</v>
      </c>
      <c r="J180" s="43">
        <v>76.8</v>
      </c>
      <c r="K180" s="44">
        <v>525</v>
      </c>
      <c r="L180" s="43"/>
    </row>
    <row r="181" spans="1:12" ht="14.4" x14ac:dyDescent="0.3">
      <c r="A181" s="23"/>
      <c r="B181" s="15"/>
      <c r="C181" s="11"/>
      <c r="D181" s="7" t="s">
        <v>31</v>
      </c>
      <c r="E181" s="42" t="s">
        <v>73</v>
      </c>
      <c r="F181" s="43">
        <v>40</v>
      </c>
      <c r="G181" s="43">
        <v>3.05</v>
      </c>
      <c r="H181" s="43">
        <v>0.4</v>
      </c>
      <c r="I181" s="43">
        <v>20.05</v>
      </c>
      <c r="J181" s="43">
        <v>92.4</v>
      </c>
      <c r="K181" s="44"/>
      <c r="L181" s="43"/>
    </row>
    <row r="182" spans="1:12" ht="14.4" x14ac:dyDescent="0.3">
      <c r="A182" s="23"/>
      <c r="B182" s="15"/>
      <c r="C182" s="11"/>
      <c r="D182" s="7" t="s">
        <v>32</v>
      </c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4" x14ac:dyDescent="0.3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4.4" x14ac:dyDescent="0.3">
      <c r="A185" s="24"/>
      <c r="B185" s="17"/>
      <c r="C185" s="8"/>
      <c r="D185" s="18" t="s">
        <v>33</v>
      </c>
      <c r="E185" s="9"/>
      <c r="F185" s="19">
        <f>SUM(F176:F184)</f>
        <v>750</v>
      </c>
      <c r="G185" s="19">
        <f t="shared" ref="G185:J185" si="72">SUM(G176:G184)</f>
        <v>29.975000000000001</v>
      </c>
      <c r="H185" s="19">
        <f t="shared" si="72"/>
        <v>20.281000000000002</v>
      </c>
      <c r="I185" s="19">
        <f t="shared" si="72"/>
        <v>98.97</v>
      </c>
      <c r="J185" s="19">
        <f t="shared" si="72"/>
        <v>697.84999999999991</v>
      </c>
      <c r="K185" s="25"/>
      <c r="L185" s="19">
        <f t="shared" ref="L185" si="73">SUM(L176:L184)</f>
        <v>0</v>
      </c>
    </row>
    <row r="186" spans="1:12" ht="14.4" x14ac:dyDescent="0.25">
      <c r="A186" s="29">
        <f>A167</f>
        <v>2</v>
      </c>
      <c r="B186" s="30">
        <f>B167</f>
        <v>4</v>
      </c>
      <c r="C186" s="52" t="s">
        <v>4</v>
      </c>
      <c r="D186" s="53"/>
      <c r="E186" s="31"/>
      <c r="F186" s="32">
        <f>F175+F185</f>
        <v>750</v>
      </c>
      <c r="G186" s="32">
        <f t="shared" ref="G186" si="74">G175+G185</f>
        <v>29.975000000000001</v>
      </c>
      <c r="H186" s="32">
        <f t="shared" ref="H186" si="75">H175+H185</f>
        <v>20.281000000000002</v>
      </c>
      <c r="I186" s="32">
        <f t="shared" ref="I186" si="76">I175+I185</f>
        <v>98.97</v>
      </c>
      <c r="J186" s="32">
        <f t="shared" ref="J186:L186" si="77">J175+J185</f>
        <v>697.84999999999991</v>
      </c>
      <c r="K186" s="32"/>
      <c r="L186" s="32">
        <f t="shared" si="77"/>
        <v>0</v>
      </c>
    </row>
    <row r="187" spans="1:12" ht="14.4" x14ac:dyDescent="0.3">
      <c r="A187" s="20">
        <v>2</v>
      </c>
      <c r="B187" s="21">
        <v>5</v>
      </c>
      <c r="C187" s="22" t="s">
        <v>20</v>
      </c>
      <c r="D187" s="5" t="s">
        <v>21</v>
      </c>
      <c r="E187" s="39"/>
      <c r="F187" s="40"/>
      <c r="G187" s="40"/>
      <c r="H187" s="40"/>
      <c r="I187" s="40"/>
      <c r="J187" s="40"/>
      <c r="K187" s="41"/>
      <c r="L187" s="40"/>
    </row>
    <row r="188" spans="1:12" ht="14.4" x14ac:dyDescent="0.3">
      <c r="A188" s="23"/>
      <c r="B188" s="15"/>
      <c r="C188" s="11"/>
      <c r="D188" s="6"/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22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23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24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.75" customHeight="1" x14ac:dyDescent="0.3">
      <c r="A195" s="24"/>
      <c r="B195" s="17"/>
      <c r="C195" s="8"/>
      <c r="D195" s="18" t="s">
        <v>33</v>
      </c>
      <c r="E195" s="9"/>
      <c r="F195" s="19">
        <f>SUM(F187:F194)</f>
        <v>0</v>
      </c>
      <c r="G195" s="19">
        <f t="shared" ref="G195:J195" si="78">SUM(G187:G194)</f>
        <v>0</v>
      </c>
      <c r="H195" s="19">
        <f t="shared" si="78"/>
        <v>0</v>
      </c>
      <c r="I195" s="19">
        <f t="shared" si="78"/>
        <v>0</v>
      </c>
      <c r="J195" s="19">
        <f t="shared" si="78"/>
        <v>0</v>
      </c>
      <c r="K195" s="25"/>
      <c r="L195" s="19">
        <f t="shared" ref="L195" si="79">SUM(L187:L194)</f>
        <v>0</v>
      </c>
    </row>
    <row r="196" spans="1:12" ht="14.4" x14ac:dyDescent="0.3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42"/>
      <c r="F196" s="43"/>
      <c r="G196" s="43"/>
      <c r="H196" s="43"/>
      <c r="I196" s="43"/>
      <c r="J196" s="43"/>
      <c r="K196" s="44"/>
      <c r="L196" s="43"/>
    </row>
    <row r="197" spans="1:12" ht="14.4" x14ac:dyDescent="0.3">
      <c r="A197" s="23"/>
      <c r="B197" s="15"/>
      <c r="C197" s="11"/>
      <c r="D197" s="7" t="s">
        <v>27</v>
      </c>
      <c r="E197" s="42" t="s">
        <v>68</v>
      </c>
      <c r="F197" s="43">
        <v>250</v>
      </c>
      <c r="G197" s="43">
        <v>3.8</v>
      </c>
      <c r="H197" s="43">
        <v>7.32</v>
      </c>
      <c r="I197" s="43">
        <v>18.37</v>
      </c>
      <c r="J197" s="43">
        <v>170.8</v>
      </c>
      <c r="K197" s="44">
        <v>512</v>
      </c>
      <c r="L197" s="43"/>
    </row>
    <row r="198" spans="1:12" ht="14.4" x14ac:dyDescent="0.3">
      <c r="A198" s="23"/>
      <c r="B198" s="15"/>
      <c r="C198" s="11"/>
      <c r="D198" s="7" t="s">
        <v>28</v>
      </c>
      <c r="E198" s="42" t="s">
        <v>69</v>
      </c>
      <c r="F198" s="43">
        <v>100</v>
      </c>
      <c r="G198" s="43">
        <v>8.67</v>
      </c>
      <c r="H198" s="43">
        <v>5.99</v>
      </c>
      <c r="I198" s="43">
        <v>0.48</v>
      </c>
      <c r="J198" s="43">
        <v>186.59</v>
      </c>
      <c r="K198" s="44">
        <v>366</v>
      </c>
      <c r="L198" s="43"/>
    </row>
    <row r="199" spans="1:12" ht="14.4" x14ac:dyDescent="0.3">
      <c r="A199" s="23"/>
      <c r="B199" s="15"/>
      <c r="C199" s="11"/>
      <c r="D199" s="7" t="s">
        <v>29</v>
      </c>
      <c r="E199" s="42" t="s">
        <v>70</v>
      </c>
      <c r="F199" s="43">
        <v>160</v>
      </c>
      <c r="G199" s="43">
        <v>7.36</v>
      </c>
      <c r="H199" s="43">
        <v>7.88</v>
      </c>
      <c r="I199" s="43">
        <v>52.7</v>
      </c>
      <c r="J199" s="43">
        <v>298.5</v>
      </c>
      <c r="K199" s="44">
        <v>241</v>
      </c>
      <c r="L199" s="43"/>
    </row>
    <row r="200" spans="1:12" ht="14.4" x14ac:dyDescent="0.3">
      <c r="A200" s="23"/>
      <c r="B200" s="15"/>
      <c r="C200" s="11"/>
      <c r="D200" s="7" t="s">
        <v>30</v>
      </c>
      <c r="E200" s="42" t="s">
        <v>56</v>
      </c>
      <c r="F200" s="43">
        <v>200</v>
      </c>
      <c r="G200" s="43">
        <v>0.6</v>
      </c>
      <c r="H200" s="43"/>
      <c r="I200" s="43">
        <v>33.6</v>
      </c>
      <c r="J200" s="43">
        <v>115.6</v>
      </c>
      <c r="K200" s="44">
        <v>525</v>
      </c>
      <c r="L200" s="43"/>
    </row>
    <row r="201" spans="1:12" ht="14.4" x14ac:dyDescent="0.3">
      <c r="A201" s="23"/>
      <c r="B201" s="15"/>
      <c r="C201" s="11"/>
      <c r="D201" s="7" t="s">
        <v>31</v>
      </c>
      <c r="E201" s="42" t="s">
        <v>73</v>
      </c>
      <c r="F201" s="43">
        <v>40</v>
      </c>
      <c r="G201" s="43">
        <v>3.05</v>
      </c>
      <c r="H201" s="43">
        <v>0.4</v>
      </c>
      <c r="I201" s="43">
        <v>20.05</v>
      </c>
      <c r="J201" s="43">
        <v>92.4</v>
      </c>
      <c r="K201" s="44"/>
      <c r="L201" s="43"/>
    </row>
    <row r="202" spans="1:12" ht="14.4" x14ac:dyDescent="0.3">
      <c r="A202" s="23"/>
      <c r="B202" s="15"/>
      <c r="C202" s="11"/>
      <c r="D202" s="7" t="s">
        <v>32</v>
      </c>
      <c r="E202" s="42"/>
      <c r="F202" s="43"/>
      <c r="G202" s="43"/>
      <c r="H202" s="43"/>
      <c r="I202" s="43"/>
      <c r="J202" s="43"/>
      <c r="K202" s="44"/>
      <c r="L202" s="43"/>
    </row>
    <row r="203" spans="1:12" ht="14.4" x14ac:dyDescent="0.3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4.4" x14ac:dyDescent="0.3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4.4" x14ac:dyDescent="0.3">
      <c r="A205" s="24"/>
      <c r="B205" s="17"/>
      <c r="C205" s="8"/>
      <c r="D205" s="18" t="s">
        <v>33</v>
      </c>
      <c r="E205" s="9"/>
      <c r="F205" s="19">
        <f>SUM(F196:F204)</f>
        <v>750</v>
      </c>
      <c r="G205" s="19">
        <f t="shared" ref="G205:J205" si="80">SUM(G196:G204)</f>
        <v>23.48</v>
      </c>
      <c r="H205" s="19">
        <f t="shared" si="80"/>
        <v>21.59</v>
      </c>
      <c r="I205" s="19">
        <f t="shared" si="80"/>
        <v>125.2</v>
      </c>
      <c r="J205" s="19">
        <f t="shared" si="80"/>
        <v>863.89</v>
      </c>
      <c r="K205" s="25"/>
      <c r="L205" s="19">
        <f t="shared" ref="L205" si="81">SUM(L196:L204)</f>
        <v>0</v>
      </c>
    </row>
    <row r="206" spans="1:12" ht="15" thickBot="1" x14ac:dyDescent="0.3">
      <c r="A206" s="29">
        <f>A187</f>
        <v>2</v>
      </c>
      <c r="B206" s="30">
        <f>B187</f>
        <v>5</v>
      </c>
      <c r="C206" s="52" t="s">
        <v>4</v>
      </c>
      <c r="D206" s="53"/>
      <c r="E206" s="31"/>
      <c r="F206" s="32">
        <f>F195+F205</f>
        <v>750</v>
      </c>
      <c r="G206" s="32">
        <f t="shared" ref="G206" si="82">G195+G205</f>
        <v>23.48</v>
      </c>
      <c r="H206" s="32">
        <f t="shared" ref="H206" si="83">H195+H205</f>
        <v>21.59</v>
      </c>
      <c r="I206" s="32">
        <f t="shared" ref="I206" si="84">I195+I205</f>
        <v>125.2</v>
      </c>
      <c r="J206" s="32">
        <f t="shared" ref="J206:L206" si="85">J195+J205</f>
        <v>863.89</v>
      </c>
      <c r="K206" s="32"/>
      <c r="L206" s="32">
        <f t="shared" si="85"/>
        <v>0</v>
      </c>
    </row>
    <row r="207" spans="1:12" ht="13.8" thickBot="1" x14ac:dyDescent="0.3">
      <c r="A207" s="27"/>
      <c r="B207" s="28"/>
      <c r="C207" s="51" t="s">
        <v>5</v>
      </c>
      <c r="D207" s="51"/>
      <c r="E207" s="51"/>
      <c r="F207" s="34">
        <f>SUMIF($C:$C,"Итого за день:",F:F)/COUNTIFS($C:$C,"Итого за день:",F:F,"&gt;0")</f>
        <v>761</v>
      </c>
      <c r="G207" s="34">
        <f>SUMIF($C:$C,"Итого за день:",G:G)/COUNTIFS($C:$C,"Итого за день:",G:G,"&gt;0")</f>
        <v>29.14050000000001</v>
      </c>
      <c r="H207" s="34">
        <f>SUMIF($C:$C,"Итого за день:",H:H)/COUNTIFS($C:$C,"Итого за день:",H:H,"&gt;0")</f>
        <v>29.708099999999995</v>
      </c>
      <c r="I207" s="34">
        <f>SUMIF($C:$C,"Итого за день:",I:I)/COUNTIFS($C:$C,"Итого за день:",I:I,"&gt;0")</f>
        <v>128.08900000000003</v>
      </c>
      <c r="J207" s="34">
        <f>SUMIF($C:$C,"Итого за день:",J:J)/COUNTIFS($C:$C,"Итого за день:",J:J,"&gt;0")</f>
        <v>827.95499999999993</v>
      </c>
      <c r="K207" s="34"/>
      <c r="L207" s="34" t="e">
        <f>SUMIF($C:$C,"Итого за день:",L:L)/COUNTIFS($C:$C,"Итого за день:",L:L,"&gt;0")</f>
        <v>#DIV/0!</v>
      </c>
    </row>
  </sheetData>
  <mergeCells count="14">
    <mergeCell ref="C86:D86"/>
    <mergeCell ref="C106:D106"/>
    <mergeCell ref="C26:D26"/>
    <mergeCell ref="C1:E1"/>
    <mergeCell ref="H1:K1"/>
    <mergeCell ref="H2:K2"/>
    <mergeCell ref="C46:D46"/>
    <mergeCell ref="C66:D66"/>
    <mergeCell ref="C207:E207"/>
    <mergeCell ref="C206:D206"/>
    <mergeCell ref="C126:D126"/>
    <mergeCell ref="C146:D146"/>
    <mergeCell ref="C166:D166"/>
    <mergeCell ref="C186:D18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3Logic1</cp:lastModifiedBy>
  <cp:lastPrinted>2025-02-21T03:52:23Z</cp:lastPrinted>
  <dcterms:created xsi:type="dcterms:W3CDTF">2022-05-16T14:23:56Z</dcterms:created>
  <dcterms:modified xsi:type="dcterms:W3CDTF">2025-02-21T06:27:10Z</dcterms:modified>
</cp:coreProperties>
</file>