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G206" i="1" s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I15" i="1"/>
  <c r="H15" i="1"/>
  <c r="G15" i="1"/>
  <c r="F15" i="1"/>
  <c r="F206" i="1" l="1"/>
  <c r="J206" i="1"/>
  <c r="I206" i="1"/>
  <c r="H206" i="1"/>
  <c r="J186" i="1"/>
  <c r="I186" i="1"/>
  <c r="H186" i="1"/>
  <c r="G186" i="1"/>
  <c r="F186" i="1"/>
  <c r="G166" i="1"/>
  <c r="J166" i="1"/>
  <c r="I166" i="1"/>
  <c r="H166" i="1"/>
  <c r="F166" i="1"/>
  <c r="J146" i="1"/>
  <c r="I146" i="1"/>
  <c r="H146" i="1"/>
  <c r="G146" i="1"/>
  <c r="F146" i="1"/>
  <c r="J126" i="1"/>
  <c r="F126" i="1"/>
  <c r="I126" i="1"/>
  <c r="H126" i="1"/>
  <c r="G126" i="1"/>
  <c r="F106" i="1"/>
  <c r="J106" i="1"/>
  <c r="H106" i="1"/>
  <c r="I106" i="1"/>
  <c r="G106" i="1"/>
  <c r="I86" i="1"/>
  <c r="J86" i="1"/>
  <c r="H86" i="1"/>
  <c r="G86" i="1"/>
  <c r="F86" i="1"/>
  <c r="J66" i="1"/>
  <c r="I66" i="1"/>
  <c r="H66" i="1"/>
  <c r="G66" i="1"/>
  <c r="F66" i="1"/>
  <c r="H46" i="1"/>
  <c r="J46" i="1"/>
  <c r="I46" i="1"/>
  <c r="G46" i="1"/>
  <c r="F46" i="1"/>
  <c r="G26" i="1"/>
  <c r="G207" i="1" s="1"/>
  <c r="F26" i="1"/>
  <c r="J26" i="1"/>
  <c r="J207" i="1" s="1"/>
  <c r="I26" i="1"/>
  <c r="I207" i="1" s="1"/>
  <c r="H26" i="1"/>
  <c r="H207" i="1" s="1"/>
  <c r="F207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<sst xmlns="http://schemas.openxmlformats.org/spreadsheetml/2006/main" count="236" uniqueCount="74">
  <si>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</si>
  <si>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</si>
  <si>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</si>
  <si>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</si>
  <si>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</si>
  <si>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</si>
  <si>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</si>
  <si>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</si>
  <si>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</si>
  <si>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</si>
  <si>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</si>
  <si>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</si>
  <si>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</si>
  <si>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</si>
  <si>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</si>
  <si>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</si>
  <si>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</si>
  <si>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</si>
  <si>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</si>
  <si>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</si>
  <si>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</si>
  <si>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</si>
  <si>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</si>
  <si>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</si>
  <si>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</si>
  <si>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</si>
  <si>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</si>
  <si>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</si>
  <si>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</si>
  <si>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</si>
  <si>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</si>
  <si>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</si>
  <si>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</si>
  <si>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</si>
  <si>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</si>
  <si>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</si>
  <si>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</si>
  <si>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</si>
  <si>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</si>
  <si>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 и мясом</t>
  </si>
  <si>
    <t>Тефтель с соусом</t>
  </si>
  <si>
    <t>Макаронные изделия отварные</t>
  </si>
  <si>
    <t>Чай</t>
  </si>
  <si>
    <t>Суп картофельный с макаронными изделиями</t>
  </si>
  <si>
    <t>Овощи отварные</t>
  </si>
  <si>
    <t>Плов из отварной птицы</t>
  </si>
  <si>
    <t>Кисель</t>
  </si>
  <si>
    <t>Суп картофельный с крупой ( пшено)</t>
  </si>
  <si>
    <t>Гуляш</t>
  </si>
  <si>
    <t>Каша гречневая</t>
  </si>
  <si>
    <t>Компот из ягод с витамином С</t>
  </si>
  <si>
    <t>Суп картофельный с рисом и мясом</t>
  </si>
  <si>
    <t>Куры запеченные</t>
  </si>
  <si>
    <t>Отварные макаронные изделия</t>
  </si>
  <si>
    <t>Фито-чай</t>
  </si>
  <si>
    <t>Суп картофельный с мясом</t>
  </si>
  <si>
    <t>Компот из сухофруктов</t>
  </si>
  <si>
    <t>Суп картофельный с крупой ( гречка) и мясом</t>
  </si>
  <si>
    <t>Пельмени</t>
  </si>
  <si>
    <t>Суп с крупой (перловка) и томатом</t>
  </si>
  <si>
    <t>Котлета с соусом</t>
  </si>
  <si>
    <t>189/265</t>
  </si>
  <si>
    <t>Пюре из гороха</t>
  </si>
  <si>
    <t>Суп картофельный с крупой (пшено)</t>
  </si>
  <si>
    <t>Тефтели с соусом</t>
  </si>
  <si>
    <t>каша гречневая рассыпчатая</t>
  </si>
  <si>
    <t>Коипот из ягод с витамином С</t>
  </si>
  <si>
    <t>Борщ с капустой и картофелем</t>
  </si>
  <si>
    <t>Суп картофельный с крупой гречневой , с мясом</t>
  </si>
  <si>
    <t>Птица запеченная</t>
  </si>
  <si>
    <t>Макаронные изделия отварные со сливочным маслом</t>
  </si>
  <si>
    <t>И.О.директора школы</t>
  </si>
  <si>
    <t>Савушкина М.В.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</si>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</sst>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00" activePane="bottomRight" state="frozen"/>
      <selection pane="topRight" activeCell="E1" sqref="E1"/>
      <selection pane="bottomLeft" activeCell="A6" sqref="A6"/>
      <selection pane="bottomRight" activeCell="F162" sqref="F16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39</v>
      </c>
      <c r="F17" s="43">
        <v>250</v>
      </c>
      <c r="G17" s="43">
        <v>9.4</v>
      </c>
      <c r="H17" s="43">
        <v>20.2</v>
      </c>
      <c r="I17" s="43">
        <v>48.4</v>
      </c>
      <c r="J17" s="43">
        <v>347.2</v>
      </c>
      <c r="K17" s="44">
        <v>45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40</v>
      </c>
      <c r="F18" s="43">
        <v>100</v>
      </c>
      <c r="G18" s="43">
        <v>9.16</v>
      </c>
      <c r="H18" s="43">
        <v>13.53</v>
      </c>
      <c r="I18" s="43">
        <v>9.41</v>
      </c>
      <c r="J18" s="43">
        <v>196.14</v>
      </c>
      <c r="K18" s="44">
        <v>202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41</v>
      </c>
      <c r="F19" s="43">
        <v>200</v>
      </c>
      <c r="G19" s="43">
        <v>7.36</v>
      </c>
      <c r="H19" s="43">
        <v>7.88</v>
      </c>
      <c r="I19" s="43">
        <v>52.7</v>
      </c>
      <c r="J19" s="43">
        <v>298.5</v>
      </c>
      <c r="K19" s="44">
        <v>227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42</v>
      </c>
      <c r="F20" s="43">
        <v>200</v>
      </c>
      <c r="G20" s="43">
        <v>0.2</v>
      </c>
      <c r="H20" s="43">
        <v>0.05</v>
      </c>
      <c r="I20" s="43">
        <v>11.5</v>
      </c>
      <c r="J20" s="43">
        <v>76.8</v>
      </c>
      <c r="K20" s="44">
        <v>525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73</v>
      </c>
      <c r="F21" s="43">
        <v>40</v>
      </c>
      <c r="G21" s="43">
        <v>3.05</v>
      </c>
      <c r="H21" s="43">
        <v>0.4</v>
      </c>
      <c r="I21" s="43">
        <v>20.05</v>
      </c>
      <c r="J21" s="43">
        <v>92.4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790</v>
      </c>
      <c r="G25" s="19">
        <f t="shared" ref="G25:J25" si="2">SUM(G16:G24)</f>
        <v>29.17</v>
      </c>
      <c r="H25" s="19">
        <f t="shared" si="2"/>
        <v>42.059999999999995</v>
      </c>
      <c r="I25" s="19">
        <f t="shared" si="2"/>
        <v>142.06</v>
      </c>
      <c r="J25" s="19">
        <f t="shared" si="2"/>
        <v>1011.0399999999998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790</v>
      </c>
      <c r="G26" s="32">
        <f t="shared" ref="G26:J26" si="4">G15+G25</f>
        <v>29.17</v>
      </c>
      <c r="H26" s="32">
        <f t="shared" si="4"/>
        <v>42.059999999999995</v>
      </c>
      <c r="I26" s="32">
        <f t="shared" si="4"/>
        <v>142.06</v>
      </c>
      <c r="J26" s="32">
        <f t="shared" si="4"/>
        <v>1011.0399999999998</v>
      </c>
      <c r="K26" s="32"/>
      <c r="L26" s="32">
        <f t="shared" ref="L26" si="5">L15+L25</f>
        <v>0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44</v>
      </c>
      <c r="F36" s="43">
        <v>60</v>
      </c>
      <c r="G36" s="43">
        <v>0.7</v>
      </c>
      <c r="H36" s="43">
        <v>5.1999999999999998E-2</v>
      </c>
      <c r="I36" s="43">
        <v>3.68</v>
      </c>
      <c r="J36" s="43">
        <v>24</v>
      </c>
      <c r="K36" s="44">
        <v>523</v>
      </c>
      <c r="L36" s="43"/>
    </row>
    <row r="37" spans="1:12" ht="14.4" x14ac:dyDescent="0.3">
      <c r="A37" s="14"/>
      <c r="B37" s="15"/>
      <c r="C37" s="11"/>
      <c r="D37" s="7" t="s">
        <v>27</v>
      </c>
      <c r="E37" s="42" t="s">
        <v>43</v>
      </c>
      <c r="F37" s="43">
        <v>250</v>
      </c>
      <c r="G37" s="43">
        <v>10.7</v>
      </c>
      <c r="H37" s="43">
        <v>8.9</v>
      </c>
      <c r="I37" s="43">
        <v>34.5</v>
      </c>
      <c r="J37" s="43">
        <v>253.1</v>
      </c>
      <c r="K37" s="44">
        <v>47</v>
      </c>
      <c r="L37" s="43"/>
    </row>
    <row r="38" spans="1:12" ht="14.4" x14ac:dyDescent="0.3">
      <c r="A38" s="14"/>
      <c r="B38" s="15"/>
      <c r="C38" s="11"/>
      <c r="D38" s="7" t="s">
        <v>28</v>
      </c>
      <c r="E38" s="42" t="s">
        <v>45</v>
      </c>
      <c r="F38" s="43">
        <v>200</v>
      </c>
      <c r="G38" s="43">
        <v>16.59</v>
      </c>
      <c r="H38" s="43">
        <v>11.05</v>
      </c>
      <c r="I38" s="43">
        <v>40.68</v>
      </c>
      <c r="J38" s="43">
        <v>309.14999999999998</v>
      </c>
      <c r="K38" s="44">
        <v>211</v>
      </c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 t="s">
        <v>46</v>
      </c>
      <c r="F40" s="43">
        <v>200</v>
      </c>
      <c r="G40" s="43">
        <v>0.02</v>
      </c>
      <c r="H40" s="43"/>
      <c r="I40" s="43">
        <v>38.4</v>
      </c>
      <c r="J40" s="43">
        <v>14.5</v>
      </c>
      <c r="K40" s="44">
        <v>274</v>
      </c>
      <c r="L40" s="43"/>
    </row>
    <row r="41" spans="1:12" ht="14.4" x14ac:dyDescent="0.3">
      <c r="A41" s="14"/>
      <c r="B41" s="15"/>
      <c r="C41" s="11"/>
      <c r="D41" s="7" t="s">
        <v>31</v>
      </c>
      <c r="E41" s="42" t="s">
        <v>73</v>
      </c>
      <c r="F41" s="43">
        <v>40</v>
      </c>
      <c r="G41" s="43">
        <v>3.05</v>
      </c>
      <c r="H41" s="43">
        <v>0.4</v>
      </c>
      <c r="I41" s="43">
        <v>20.05</v>
      </c>
      <c r="J41" s="43">
        <v>92.4</v>
      </c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750</v>
      </c>
      <c r="G45" s="19">
        <f t="shared" ref="G45" si="6">SUM(G36:G44)</f>
        <v>31.06</v>
      </c>
      <c r="H45" s="19">
        <f t="shared" ref="H45" si="7">SUM(H36:H44)</f>
        <v>20.402000000000001</v>
      </c>
      <c r="I45" s="19">
        <f t="shared" ref="I45" si="8">SUM(I36:I44)</f>
        <v>137.31</v>
      </c>
      <c r="J45" s="19">
        <f t="shared" ref="J45:L45" si="9">SUM(J36:J44)</f>
        <v>693.15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750</v>
      </c>
      <c r="G46" s="32">
        <f t="shared" ref="G46" si="10">G35+G45</f>
        <v>31.06</v>
      </c>
      <c r="H46" s="32">
        <f t="shared" ref="H46" si="11">H35+H45</f>
        <v>20.402000000000001</v>
      </c>
      <c r="I46" s="32">
        <f t="shared" ref="I46" si="12">I35+I45</f>
        <v>137.31</v>
      </c>
      <c r="J46" s="32">
        <f t="shared" ref="J46:L46" si="13">J35+J45</f>
        <v>693.15</v>
      </c>
      <c r="K46" s="32"/>
      <c r="L46" s="32">
        <f t="shared" si="13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 t="s">
        <v>47</v>
      </c>
      <c r="F57" s="43">
        <v>250</v>
      </c>
      <c r="G57" s="43">
        <v>10.88</v>
      </c>
      <c r="H57" s="43">
        <v>9.3699999999999992</v>
      </c>
      <c r="I57" s="43">
        <v>33.36</v>
      </c>
      <c r="J57" s="43">
        <v>255.3</v>
      </c>
      <c r="K57" s="44">
        <v>50</v>
      </c>
      <c r="L57" s="43"/>
    </row>
    <row r="58" spans="1:12" ht="14.4" x14ac:dyDescent="0.3">
      <c r="A58" s="23"/>
      <c r="B58" s="15"/>
      <c r="C58" s="11"/>
      <c r="D58" s="7" t="s">
        <v>28</v>
      </c>
      <c r="E58" s="42" t="s">
        <v>48</v>
      </c>
      <c r="F58" s="43">
        <v>100</v>
      </c>
      <c r="G58" s="43">
        <v>3.2</v>
      </c>
      <c r="H58" s="43">
        <v>10</v>
      </c>
      <c r="I58" s="43">
        <v>79.900000000000006</v>
      </c>
      <c r="J58" s="43">
        <v>162.38999999999999</v>
      </c>
      <c r="K58" s="44">
        <v>180</v>
      </c>
      <c r="L58" s="43"/>
    </row>
    <row r="59" spans="1:12" ht="14.4" x14ac:dyDescent="0.3">
      <c r="A59" s="23"/>
      <c r="B59" s="15"/>
      <c r="C59" s="11"/>
      <c r="D59" s="7" t="s">
        <v>29</v>
      </c>
      <c r="E59" s="42" t="s">
        <v>49</v>
      </c>
      <c r="F59" s="43">
        <v>160</v>
      </c>
      <c r="G59" s="43">
        <v>2.6</v>
      </c>
      <c r="H59" s="43">
        <v>8.9</v>
      </c>
      <c r="I59" s="43">
        <v>13.7</v>
      </c>
      <c r="J59" s="43">
        <v>141.80000000000001</v>
      </c>
      <c r="K59" s="44">
        <v>219</v>
      </c>
      <c r="L59" s="43"/>
    </row>
    <row r="60" spans="1:12" ht="14.4" x14ac:dyDescent="0.3">
      <c r="A60" s="23"/>
      <c r="B60" s="15"/>
      <c r="C60" s="11"/>
      <c r="D60" s="7" t="s">
        <v>30</v>
      </c>
      <c r="E60" s="42" t="s">
        <v>50</v>
      </c>
      <c r="F60" s="43">
        <v>200</v>
      </c>
      <c r="G60" s="43">
        <v>0.4</v>
      </c>
      <c r="H60" s="43"/>
      <c r="I60" s="43">
        <v>19.899999999999999</v>
      </c>
      <c r="J60" s="43">
        <v>90</v>
      </c>
      <c r="K60" s="44">
        <v>294</v>
      </c>
      <c r="L60" s="43"/>
    </row>
    <row r="61" spans="1:12" ht="14.4" x14ac:dyDescent="0.3">
      <c r="A61" s="23"/>
      <c r="B61" s="15"/>
      <c r="C61" s="11"/>
      <c r="D61" s="7" t="s">
        <v>31</v>
      </c>
      <c r="E61" s="42" t="s">
        <v>73</v>
      </c>
      <c r="F61" s="43">
        <v>40</v>
      </c>
      <c r="G61" s="43">
        <v>3.05</v>
      </c>
      <c r="H61" s="43">
        <v>0.4</v>
      </c>
      <c r="I61" s="43">
        <v>20.05</v>
      </c>
      <c r="J61" s="43">
        <v>92.4</v>
      </c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750</v>
      </c>
      <c r="G65" s="19">
        <f t="shared" ref="G65" si="14">SUM(G56:G64)</f>
        <v>20.130000000000003</v>
      </c>
      <c r="H65" s="19">
        <f t="shared" ref="H65" si="15">SUM(H56:H64)</f>
        <v>28.669999999999995</v>
      </c>
      <c r="I65" s="19">
        <f t="shared" ref="I65" si="16">SUM(I56:I64)</f>
        <v>166.91000000000003</v>
      </c>
      <c r="J65" s="19">
        <f t="shared" ref="J65:L65" si="17">SUM(J56:J64)</f>
        <v>741.89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750</v>
      </c>
      <c r="G66" s="32">
        <f t="shared" ref="G66" si="18">G55+G65</f>
        <v>20.130000000000003</v>
      </c>
      <c r="H66" s="32">
        <f t="shared" ref="H66" si="19">H55+H65</f>
        <v>28.669999999999995</v>
      </c>
      <c r="I66" s="32">
        <f t="shared" ref="I66" si="20">I55+I65</f>
        <v>166.91000000000003</v>
      </c>
      <c r="J66" s="32">
        <f t="shared" ref="J66:L66" si="21">J55+J65</f>
        <v>741.89</v>
      </c>
      <c r="K66" s="32"/>
      <c r="L66" s="32">
        <f t="shared" si="21"/>
        <v>0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 t="s">
        <v>51</v>
      </c>
      <c r="F77" s="43">
        <v>250</v>
      </c>
      <c r="G77" s="43">
        <v>10</v>
      </c>
      <c r="H77" s="43">
        <v>8.9</v>
      </c>
      <c r="I77" s="43">
        <v>35</v>
      </c>
      <c r="J77" s="43">
        <v>251.7</v>
      </c>
      <c r="K77" s="44">
        <v>97</v>
      </c>
      <c r="L77" s="43"/>
    </row>
    <row r="78" spans="1:12" ht="14.4" x14ac:dyDescent="0.3">
      <c r="A78" s="23"/>
      <c r="B78" s="15"/>
      <c r="C78" s="11"/>
      <c r="D78" s="7" t="s">
        <v>28</v>
      </c>
      <c r="E78" s="42" t="s">
        <v>52</v>
      </c>
      <c r="F78" s="43">
        <v>100</v>
      </c>
      <c r="G78" s="43">
        <v>8.67</v>
      </c>
      <c r="H78" s="43">
        <v>5.99</v>
      </c>
      <c r="I78" s="43">
        <v>0.48</v>
      </c>
      <c r="J78" s="43">
        <v>186.5</v>
      </c>
      <c r="K78" s="44">
        <v>366</v>
      </c>
      <c r="L78" s="43"/>
    </row>
    <row r="79" spans="1:12" ht="14.4" x14ac:dyDescent="0.3">
      <c r="A79" s="23"/>
      <c r="B79" s="15"/>
      <c r="C79" s="11"/>
      <c r="D79" s="7" t="s">
        <v>29</v>
      </c>
      <c r="E79" s="42" t="s">
        <v>53</v>
      </c>
      <c r="F79" s="43">
        <v>160</v>
      </c>
      <c r="G79" s="43">
        <v>7.36</v>
      </c>
      <c r="H79" s="43">
        <v>7.88</v>
      </c>
      <c r="I79" s="43">
        <v>52.7</v>
      </c>
      <c r="J79" s="43">
        <v>298.5</v>
      </c>
      <c r="K79" s="44">
        <v>227</v>
      </c>
      <c r="L79" s="43"/>
    </row>
    <row r="80" spans="1:12" ht="14.4" x14ac:dyDescent="0.3">
      <c r="A80" s="23"/>
      <c r="B80" s="15"/>
      <c r="C80" s="11"/>
      <c r="D80" s="7" t="s">
        <v>30</v>
      </c>
      <c r="E80" s="42" t="s">
        <v>54</v>
      </c>
      <c r="F80" s="43">
        <v>200</v>
      </c>
      <c r="G80" s="43">
        <v>1.5</v>
      </c>
      <c r="H80" s="43">
        <v>1.65</v>
      </c>
      <c r="I80" s="43">
        <v>19.899999999999999</v>
      </c>
      <c r="J80" s="43">
        <v>85.9</v>
      </c>
      <c r="K80" s="44">
        <v>525</v>
      </c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>
        <v>40</v>
      </c>
      <c r="G81" s="43">
        <v>3.05</v>
      </c>
      <c r="H81" s="43">
        <v>0.4</v>
      </c>
      <c r="I81" s="43">
        <v>20.05</v>
      </c>
      <c r="J81" s="43">
        <v>92.4</v>
      </c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750</v>
      </c>
      <c r="G85" s="19">
        <f t="shared" ref="G85" si="26">SUM(G76:G84)</f>
        <v>30.580000000000002</v>
      </c>
      <c r="H85" s="19">
        <f t="shared" ref="H85" si="27">SUM(H76:H84)</f>
        <v>24.819999999999997</v>
      </c>
      <c r="I85" s="19">
        <f t="shared" ref="I85" si="28">SUM(I76:I84)</f>
        <v>128.13000000000002</v>
      </c>
      <c r="J85" s="19">
        <f t="shared" ref="J85:L85" si="29">SUM(J76:J84)</f>
        <v>915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750</v>
      </c>
      <c r="G86" s="32">
        <f t="shared" ref="G86" si="30">G75+G85</f>
        <v>30.580000000000002</v>
      </c>
      <c r="H86" s="32">
        <f t="shared" ref="H86" si="31">H75+H85</f>
        <v>24.819999999999997</v>
      </c>
      <c r="I86" s="32">
        <f t="shared" ref="I86" si="32">I75+I85</f>
        <v>128.13000000000002</v>
      </c>
      <c r="J86" s="32">
        <f t="shared" ref="J86:L86" si="33">J75+J85</f>
        <v>915</v>
      </c>
      <c r="K86" s="32"/>
      <c r="L86" s="32">
        <f t="shared" si="33"/>
        <v>0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44</v>
      </c>
      <c r="F96" s="43">
        <v>60</v>
      </c>
      <c r="G96" s="43">
        <v>0.7</v>
      </c>
      <c r="H96" s="43">
        <v>5.1999999999999998E-2</v>
      </c>
      <c r="I96" s="43">
        <v>3.68</v>
      </c>
      <c r="J96" s="43">
        <v>24</v>
      </c>
      <c r="K96" s="44">
        <v>523</v>
      </c>
      <c r="L96" s="43"/>
    </row>
    <row r="97" spans="1:12" ht="14.4" x14ac:dyDescent="0.3">
      <c r="A97" s="23"/>
      <c r="B97" s="15"/>
      <c r="C97" s="11"/>
      <c r="D97" s="7" t="s">
        <v>27</v>
      </c>
      <c r="E97" s="42" t="s">
        <v>55</v>
      </c>
      <c r="F97" s="43">
        <v>250</v>
      </c>
      <c r="G97" s="43">
        <v>10</v>
      </c>
      <c r="H97" s="43">
        <v>8.8000000000000007</v>
      </c>
      <c r="I97" s="43">
        <v>23.2</v>
      </c>
      <c r="J97" s="43">
        <v>202.1</v>
      </c>
      <c r="K97" s="44">
        <v>95</v>
      </c>
      <c r="L97" s="43"/>
    </row>
    <row r="98" spans="1:12" ht="14.4" x14ac:dyDescent="0.3">
      <c r="A98" s="23"/>
      <c r="B98" s="15"/>
      <c r="C98" s="11"/>
      <c r="D98" s="7" t="s">
        <v>28</v>
      </c>
      <c r="E98" s="42" t="s">
        <v>45</v>
      </c>
      <c r="F98" s="43">
        <v>200</v>
      </c>
      <c r="G98" s="43">
        <v>16.59</v>
      </c>
      <c r="H98" s="43">
        <v>11.005000000000001</v>
      </c>
      <c r="I98" s="43">
        <v>40.68</v>
      </c>
      <c r="J98" s="43">
        <v>309.14999999999998</v>
      </c>
      <c r="K98" s="44">
        <v>211</v>
      </c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 t="s">
        <v>56</v>
      </c>
      <c r="F100" s="43">
        <v>200</v>
      </c>
      <c r="G100" s="43">
        <v>1.6</v>
      </c>
      <c r="H100" s="43"/>
      <c r="I100" s="43">
        <v>33.6</v>
      </c>
      <c r="J100" s="43">
        <v>115.6</v>
      </c>
      <c r="K100" s="44">
        <v>282</v>
      </c>
      <c r="L100" s="43"/>
    </row>
    <row r="101" spans="1:12" ht="14.4" x14ac:dyDescent="0.3">
      <c r="A101" s="23"/>
      <c r="B101" s="15"/>
      <c r="C101" s="11"/>
      <c r="D101" s="7" t="s">
        <v>31</v>
      </c>
      <c r="E101" s="42" t="s">
        <v>73</v>
      </c>
      <c r="F101" s="43">
        <v>40</v>
      </c>
      <c r="G101" s="43">
        <v>3.05</v>
      </c>
      <c r="H101" s="43">
        <v>0.4</v>
      </c>
      <c r="I101" s="43">
        <v>20.05</v>
      </c>
      <c r="J101" s="43">
        <v>92.4</v>
      </c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750</v>
      </c>
      <c r="G105" s="19">
        <f t="shared" ref="G105" si="38">SUM(G96:G104)</f>
        <v>31.94</v>
      </c>
      <c r="H105" s="19">
        <f t="shared" ref="H105" si="39">SUM(H96:H104)</f>
        <v>20.256999999999998</v>
      </c>
      <c r="I105" s="19">
        <f t="shared" ref="I105" si="40">SUM(I96:I104)</f>
        <v>121.21</v>
      </c>
      <c r="J105" s="19">
        <f t="shared" ref="J105:L105" si="41">SUM(J96:J104)</f>
        <v>743.25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750</v>
      </c>
      <c r="G106" s="32">
        <f t="shared" ref="G106" si="42">G95+G105</f>
        <v>31.94</v>
      </c>
      <c r="H106" s="32">
        <f t="shared" ref="H106" si="43">H95+H105</f>
        <v>20.256999999999998</v>
      </c>
      <c r="I106" s="32">
        <f t="shared" ref="I106" si="44">I95+I105</f>
        <v>121.21</v>
      </c>
      <c r="J106" s="32">
        <f t="shared" ref="J106:L106" si="45">J95+J105</f>
        <v>743.25</v>
      </c>
      <c r="K106" s="32"/>
      <c r="L106" s="32">
        <f t="shared" si="45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44</v>
      </c>
      <c r="F116" s="43">
        <v>60</v>
      </c>
      <c r="G116" s="43">
        <v>0.35</v>
      </c>
      <c r="H116" s="43">
        <v>26</v>
      </c>
      <c r="I116" s="43">
        <v>1.84</v>
      </c>
      <c r="J116" s="43">
        <v>12</v>
      </c>
      <c r="K116" s="44">
        <v>523</v>
      </c>
      <c r="L116" s="43"/>
    </row>
    <row r="117" spans="1:12" ht="14.4" x14ac:dyDescent="0.3">
      <c r="A117" s="23"/>
      <c r="B117" s="15"/>
      <c r="C117" s="11"/>
      <c r="D117" s="7" t="s">
        <v>27</v>
      </c>
      <c r="E117" s="42" t="s">
        <v>57</v>
      </c>
      <c r="F117" s="43">
        <v>250</v>
      </c>
      <c r="G117" s="43">
        <v>9.98</v>
      </c>
      <c r="H117" s="43">
        <v>8.9049999999999994</v>
      </c>
      <c r="I117" s="43">
        <v>34.96</v>
      </c>
      <c r="J117" s="43">
        <v>251.69</v>
      </c>
      <c r="K117" s="44">
        <v>512</v>
      </c>
      <c r="L117" s="43"/>
    </row>
    <row r="118" spans="1:12" ht="14.4" x14ac:dyDescent="0.3">
      <c r="A118" s="23"/>
      <c r="B118" s="15"/>
      <c r="C118" s="11"/>
      <c r="D118" s="7" t="s">
        <v>28</v>
      </c>
      <c r="E118" s="42" t="s">
        <v>58</v>
      </c>
      <c r="F118" s="43">
        <v>200</v>
      </c>
      <c r="G118" s="43">
        <v>18.8</v>
      </c>
      <c r="H118" s="43">
        <v>27.6</v>
      </c>
      <c r="I118" s="43">
        <v>52</v>
      </c>
      <c r="J118" s="43">
        <v>530</v>
      </c>
      <c r="K118" s="44">
        <v>545</v>
      </c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 t="s">
        <v>42</v>
      </c>
      <c r="F120" s="43">
        <v>200</v>
      </c>
      <c r="G120" s="43">
        <v>0.2</v>
      </c>
      <c r="H120" s="43">
        <v>0.05</v>
      </c>
      <c r="I120" s="43">
        <v>11.5</v>
      </c>
      <c r="J120" s="43">
        <v>76.8</v>
      </c>
      <c r="K120" s="44">
        <v>525</v>
      </c>
      <c r="L120" s="43"/>
    </row>
    <row r="121" spans="1:12" ht="14.4" x14ac:dyDescent="0.3">
      <c r="A121" s="23"/>
      <c r="B121" s="15"/>
      <c r="C121" s="11"/>
      <c r="D121" s="7" t="s">
        <v>31</v>
      </c>
      <c r="E121" s="42" t="s">
        <v>73</v>
      </c>
      <c r="F121" s="43">
        <v>40</v>
      </c>
      <c r="G121" s="43">
        <v>3.05</v>
      </c>
      <c r="H121" s="43">
        <v>0.4</v>
      </c>
      <c r="I121" s="43">
        <v>20.05</v>
      </c>
      <c r="J121" s="43">
        <v>92.4</v>
      </c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750</v>
      </c>
      <c r="G125" s="19">
        <f t="shared" ref="G125:J125" si="48">SUM(G116:G124)</f>
        <v>32.380000000000003</v>
      </c>
      <c r="H125" s="19">
        <f t="shared" si="48"/>
        <v>62.954999999999998</v>
      </c>
      <c r="I125" s="19">
        <f t="shared" si="48"/>
        <v>120.35000000000001</v>
      </c>
      <c r="J125" s="19">
        <f t="shared" si="48"/>
        <v>962.89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750</v>
      </c>
      <c r="G126" s="32">
        <f t="shared" ref="G126" si="50">G115+G125</f>
        <v>32.380000000000003</v>
      </c>
      <c r="H126" s="32">
        <f t="shared" ref="H126" si="51">H115+H125</f>
        <v>62.954999999999998</v>
      </c>
      <c r="I126" s="32">
        <f t="shared" ref="I126" si="52">I115+I125</f>
        <v>120.35000000000001</v>
      </c>
      <c r="J126" s="32">
        <f t="shared" ref="J126:L126" si="53">J115+J125</f>
        <v>962.89</v>
      </c>
      <c r="K126" s="32"/>
      <c r="L126" s="32">
        <f t="shared" si="53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 t="s">
        <v>59</v>
      </c>
      <c r="F137" s="43">
        <v>250</v>
      </c>
      <c r="G137" s="43">
        <v>10.8</v>
      </c>
      <c r="H137" s="43">
        <v>10.9</v>
      </c>
      <c r="I137" s="43">
        <v>35.700000000000003</v>
      </c>
      <c r="J137" s="43">
        <v>257.2</v>
      </c>
      <c r="K137" s="44">
        <v>42</v>
      </c>
      <c r="L137" s="43"/>
    </row>
    <row r="138" spans="1:12" ht="14.4" x14ac:dyDescent="0.3">
      <c r="A138" s="14"/>
      <c r="B138" s="15"/>
      <c r="C138" s="11"/>
      <c r="D138" s="7" t="s">
        <v>28</v>
      </c>
      <c r="E138" s="42" t="s">
        <v>60</v>
      </c>
      <c r="F138" s="43">
        <v>130</v>
      </c>
      <c r="G138" s="43">
        <v>10.68</v>
      </c>
      <c r="H138" s="43">
        <v>11.72</v>
      </c>
      <c r="I138" s="43">
        <v>5.74</v>
      </c>
      <c r="J138" s="43">
        <v>176.75</v>
      </c>
      <c r="K138" s="44" t="s">
        <v>61</v>
      </c>
      <c r="L138" s="43"/>
    </row>
    <row r="139" spans="1:12" ht="14.4" x14ac:dyDescent="0.3">
      <c r="A139" s="14"/>
      <c r="B139" s="15"/>
      <c r="C139" s="11"/>
      <c r="D139" s="7" t="s">
        <v>29</v>
      </c>
      <c r="E139" s="42" t="s">
        <v>62</v>
      </c>
      <c r="F139" s="43">
        <v>150</v>
      </c>
      <c r="G139" s="43">
        <v>11.5</v>
      </c>
      <c r="H139" s="43">
        <v>0.8</v>
      </c>
      <c r="I139" s="43">
        <v>28.9</v>
      </c>
      <c r="J139" s="43">
        <v>161.5</v>
      </c>
      <c r="K139" s="44">
        <v>130</v>
      </c>
      <c r="L139" s="43"/>
    </row>
    <row r="140" spans="1:12" ht="14.4" x14ac:dyDescent="0.3">
      <c r="A140" s="14"/>
      <c r="B140" s="15"/>
      <c r="C140" s="11"/>
      <c r="D140" s="7" t="s">
        <v>30</v>
      </c>
      <c r="E140" s="42" t="s">
        <v>46</v>
      </c>
      <c r="F140" s="43">
        <v>200</v>
      </c>
      <c r="G140" s="43">
        <v>0.02</v>
      </c>
      <c r="H140" s="43"/>
      <c r="I140" s="43">
        <v>38.4</v>
      </c>
      <c r="J140" s="43">
        <v>149.5</v>
      </c>
      <c r="K140" s="44">
        <v>274</v>
      </c>
      <c r="L140" s="43"/>
    </row>
    <row r="141" spans="1:12" ht="14.4" x14ac:dyDescent="0.3">
      <c r="A141" s="14"/>
      <c r="B141" s="15"/>
      <c r="C141" s="11"/>
      <c r="D141" s="7" t="s">
        <v>31</v>
      </c>
      <c r="E141" s="42" t="s">
        <v>73</v>
      </c>
      <c r="F141" s="43">
        <v>40</v>
      </c>
      <c r="G141" s="43">
        <v>3.05</v>
      </c>
      <c r="H141" s="43">
        <v>0.4</v>
      </c>
      <c r="I141" s="43">
        <v>20.05</v>
      </c>
      <c r="J141" s="43">
        <v>92.4</v>
      </c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770</v>
      </c>
      <c r="G145" s="19">
        <f t="shared" ref="G145:J145" si="56">SUM(G136:G144)</f>
        <v>36.050000000000004</v>
      </c>
      <c r="H145" s="19">
        <f t="shared" si="56"/>
        <v>23.82</v>
      </c>
      <c r="I145" s="19">
        <f t="shared" si="56"/>
        <v>128.79000000000002</v>
      </c>
      <c r="J145" s="19">
        <f t="shared" si="56"/>
        <v>837.35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770</v>
      </c>
      <c r="G146" s="32">
        <f t="shared" ref="G146" si="58">G135+G145</f>
        <v>36.050000000000004</v>
      </c>
      <c r="H146" s="32">
        <f t="shared" ref="H146" si="59">H135+H145</f>
        <v>23.82</v>
      </c>
      <c r="I146" s="32">
        <f t="shared" ref="I146" si="60">I135+I145</f>
        <v>128.79000000000002</v>
      </c>
      <c r="J146" s="32">
        <f t="shared" ref="J146:L146" si="61">J135+J145</f>
        <v>837.35</v>
      </c>
      <c r="K146" s="32"/>
      <c r="L146" s="32">
        <f t="shared" si="61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 t="s">
        <v>44</v>
      </c>
      <c r="F156" s="43">
        <v>60</v>
      </c>
      <c r="G156" s="43">
        <v>0.35</v>
      </c>
      <c r="H156" s="43">
        <v>2.5999999999999999E-2</v>
      </c>
      <c r="I156" s="43">
        <v>1.84</v>
      </c>
      <c r="J156" s="43">
        <v>12</v>
      </c>
      <c r="K156" s="44">
        <v>523</v>
      </c>
      <c r="L156" s="43"/>
    </row>
    <row r="157" spans="1:12" ht="14.4" x14ac:dyDescent="0.3">
      <c r="A157" s="23"/>
      <c r="B157" s="15"/>
      <c r="C157" s="11"/>
      <c r="D157" s="7" t="s">
        <v>27</v>
      </c>
      <c r="E157" s="42" t="s">
        <v>63</v>
      </c>
      <c r="F157" s="43">
        <v>250</v>
      </c>
      <c r="G157" s="43">
        <v>10.88</v>
      </c>
      <c r="H157" s="43">
        <v>9.3699999999999992</v>
      </c>
      <c r="I157" s="43">
        <v>33.36</v>
      </c>
      <c r="J157" s="43">
        <v>255.3</v>
      </c>
      <c r="K157" s="44">
        <v>50</v>
      </c>
      <c r="L157" s="43"/>
    </row>
    <row r="158" spans="1:12" ht="14.4" x14ac:dyDescent="0.3">
      <c r="A158" s="23"/>
      <c r="B158" s="15"/>
      <c r="C158" s="11"/>
      <c r="D158" s="7" t="s">
        <v>28</v>
      </c>
      <c r="E158" s="42" t="s">
        <v>64</v>
      </c>
      <c r="F158" s="43">
        <v>100</v>
      </c>
      <c r="G158" s="43">
        <v>9.16</v>
      </c>
      <c r="H158" s="43">
        <v>13.53</v>
      </c>
      <c r="I158" s="43">
        <v>9.41</v>
      </c>
      <c r="J158" s="43">
        <v>196.14</v>
      </c>
      <c r="K158" s="44">
        <v>202</v>
      </c>
      <c r="L158" s="43"/>
    </row>
    <row r="159" spans="1:12" ht="14.4" x14ac:dyDescent="0.3">
      <c r="A159" s="23"/>
      <c r="B159" s="15"/>
      <c r="C159" s="11"/>
      <c r="D159" s="7" t="s">
        <v>29</v>
      </c>
      <c r="E159" s="42" t="s">
        <v>65</v>
      </c>
      <c r="F159" s="43">
        <v>150</v>
      </c>
      <c r="G159" s="43">
        <v>2.6</v>
      </c>
      <c r="H159" s="43">
        <v>8.9</v>
      </c>
      <c r="I159" s="43">
        <v>13.7</v>
      </c>
      <c r="J159" s="43">
        <v>141.80000000000001</v>
      </c>
      <c r="K159" s="44">
        <v>219</v>
      </c>
      <c r="L159" s="43"/>
    </row>
    <row r="160" spans="1:12" ht="14.4" x14ac:dyDescent="0.3">
      <c r="A160" s="23"/>
      <c r="B160" s="15"/>
      <c r="C160" s="11"/>
      <c r="D160" s="7" t="s">
        <v>30</v>
      </c>
      <c r="E160" s="42" t="s">
        <v>66</v>
      </c>
      <c r="F160" s="43">
        <v>200</v>
      </c>
      <c r="G160" s="43">
        <v>0.6</v>
      </c>
      <c r="H160" s="43"/>
      <c r="I160" s="43">
        <v>33.6</v>
      </c>
      <c r="J160" s="43">
        <v>115.6</v>
      </c>
      <c r="K160" s="44">
        <v>294</v>
      </c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>
        <v>40</v>
      </c>
      <c r="G161" s="43">
        <v>3.05</v>
      </c>
      <c r="H161" s="43">
        <v>0.4</v>
      </c>
      <c r="I161" s="43">
        <v>20.05</v>
      </c>
      <c r="J161" s="43">
        <v>92.4</v>
      </c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800</v>
      </c>
      <c r="G165" s="19">
        <f t="shared" ref="G165:J165" si="64">SUM(G156:G164)</f>
        <v>26.640000000000004</v>
      </c>
      <c r="H165" s="19">
        <f t="shared" si="64"/>
        <v>32.225999999999999</v>
      </c>
      <c r="I165" s="19">
        <f t="shared" si="64"/>
        <v>111.96</v>
      </c>
      <c r="J165" s="19">
        <f t="shared" si="64"/>
        <v>813.24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800</v>
      </c>
      <c r="G166" s="32">
        <f t="shared" ref="G166" si="66">G155+G165</f>
        <v>26.640000000000004</v>
      </c>
      <c r="H166" s="32">
        <f t="shared" ref="H166" si="67">H155+H165</f>
        <v>32.225999999999999</v>
      </c>
      <c r="I166" s="32">
        <f t="shared" ref="I166" si="68">I155+I165</f>
        <v>111.96</v>
      </c>
      <c r="J166" s="32">
        <f t="shared" ref="J166:L166" si="69">J155+J165</f>
        <v>813.24</v>
      </c>
      <c r="K166" s="32"/>
      <c r="L166" s="32">
        <f t="shared" si="69"/>
        <v>0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 t="s">
        <v>44</v>
      </c>
      <c r="F176" s="43">
        <v>60</v>
      </c>
      <c r="G176" s="43">
        <v>3.5000000000000003E-2</v>
      </c>
      <c r="H176" s="43">
        <v>2.5999999999999999E-2</v>
      </c>
      <c r="I176" s="43">
        <v>1.84</v>
      </c>
      <c r="J176" s="43">
        <v>12</v>
      </c>
      <c r="K176" s="44">
        <v>523</v>
      </c>
      <c r="L176" s="43"/>
    </row>
    <row r="177" spans="1:12" ht="14.4" x14ac:dyDescent="0.3">
      <c r="A177" s="23"/>
      <c r="B177" s="15"/>
      <c r="C177" s="11"/>
      <c r="D177" s="7" t="s">
        <v>27</v>
      </c>
      <c r="E177" s="42" t="s">
        <v>67</v>
      </c>
      <c r="F177" s="43">
        <v>250</v>
      </c>
      <c r="G177" s="43">
        <v>10.1</v>
      </c>
      <c r="H177" s="43">
        <v>8.8000000000000007</v>
      </c>
      <c r="I177" s="43">
        <v>24.9</v>
      </c>
      <c r="J177" s="43">
        <v>207.5</v>
      </c>
      <c r="K177" s="44">
        <v>37</v>
      </c>
      <c r="L177" s="43"/>
    </row>
    <row r="178" spans="1:12" ht="14.4" x14ac:dyDescent="0.3">
      <c r="A178" s="23"/>
      <c r="B178" s="15"/>
      <c r="C178" s="11"/>
      <c r="D178" s="7" t="s">
        <v>28</v>
      </c>
      <c r="E178" s="42" t="s">
        <v>45</v>
      </c>
      <c r="F178" s="43">
        <v>200</v>
      </c>
      <c r="G178" s="43">
        <v>16.59</v>
      </c>
      <c r="H178" s="43">
        <v>11.005000000000001</v>
      </c>
      <c r="I178" s="43">
        <v>40.68</v>
      </c>
      <c r="J178" s="43">
        <v>309.14999999999998</v>
      </c>
      <c r="K178" s="44">
        <v>211</v>
      </c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 t="s">
        <v>42</v>
      </c>
      <c r="F180" s="43">
        <v>200</v>
      </c>
      <c r="G180" s="43">
        <v>0.2</v>
      </c>
      <c r="H180" s="43">
        <v>0.05</v>
      </c>
      <c r="I180" s="43">
        <v>11.5</v>
      </c>
      <c r="J180" s="43">
        <v>76.8</v>
      </c>
      <c r="K180" s="44">
        <v>525</v>
      </c>
      <c r="L180" s="43"/>
    </row>
    <row r="181" spans="1:12" ht="14.4" x14ac:dyDescent="0.3">
      <c r="A181" s="23"/>
      <c r="B181" s="15"/>
      <c r="C181" s="11"/>
      <c r="D181" s="7" t="s">
        <v>31</v>
      </c>
      <c r="E181" s="42" t="s">
        <v>73</v>
      </c>
      <c r="F181" s="43">
        <v>40</v>
      </c>
      <c r="G181" s="43">
        <v>3.05</v>
      </c>
      <c r="H181" s="43">
        <v>0.4</v>
      </c>
      <c r="I181" s="43">
        <v>20.05</v>
      </c>
      <c r="J181" s="43">
        <v>92.4</v>
      </c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29.975000000000001</v>
      </c>
      <c r="H185" s="19">
        <f t="shared" si="72"/>
        <v>20.281000000000002</v>
      </c>
      <c r="I185" s="19">
        <f t="shared" si="72"/>
        <v>98.97</v>
      </c>
      <c r="J185" s="19">
        <f t="shared" si="72"/>
        <v>697.84999999999991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750</v>
      </c>
      <c r="G186" s="32">
        <f t="shared" ref="G186" si="74">G175+G185</f>
        <v>29.975000000000001</v>
      </c>
      <c r="H186" s="32">
        <f t="shared" ref="H186" si="75">H175+H185</f>
        <v>20.281000000000002</v>
      </c>
      <c r="I186" s="32">
        <f t="shared" ref="I186" si="76">I175+I185</f>
        <v>98.97</v>
      </c>
      <c r="J186" s="32">
        <f t="shared" ref="J186:L186" si="77">J175+J185</f>
        <v>697.84999999999991</v>
      </c>
      <c r="K186" s="32"/>
      <c r="L186" s="32">
        <f t="shared" si="77"/>
        <v>0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 t="s">
        <v>68</v>
      </c>
      <c r="F197" s="43">
        <v>250</v>
      </c>
      <c r="G197" s="43">
        <v>3.8</v>
      </c>
      <c r="H197" s="43">
        <v>7.32</v>
      </c>
      <c r="I197" s="43">
        <v>18.37</v>
      </c>
      <c r="J197" s="43">
        <v>170.8</v>
      </c>
      <c r="K197" s="44">
        <v>512</v>
      </c>
      <c r="L197" s="43"/>
    </row>
    <row r="198" spans="1:12" ht="14.4" x14ac:dyDescent="0.3">
      <c r="A198" s="23"/>
      <c r="B198" s="15"/>
      <c r="C198" s="11"/>
      <c r="D198" s="7" t="s">
        <v>28</v>
      </c>
      <c r="E198" s="42" t="s">
        <v>69</v>
      </c>
      <c r="F198" s="43">
        <v>100</v>
      </c>
      <c r="G198" s="43">
        <v>8.67</v>
      </c>
      <c r="H198" s="43">
        <v>5.99</v>
      </c>
      <c r="I198" s="43">
        <v>0.48</v>
      </c>
      <c r="J198" s="43">
        <v>186.59</v>
      </c>
      <c r="K198" s="44">
        <v>366</v>
      </c>
      <c r="L198" s="43"/>
    </row>
    <row r="199" spans="1:12" ht="14.4" x14ac:dyDescent="0.3">
      <c r="A199" s="23"/>
      <c r="B199" s="15"/>
      <c r="C199" s="11"/>
      <c r="D199" s="7" t="s">
        <v>29</v>
      </c>
      <c r="E199" s="42" t="s">
        <v>70</v>
      </c>
      <c r="F199" s="43">
        <v>160</v>
      </c>
      <c r="G199" s="43">
        <v>7.36</v>
      </c>
      <c r="H199" s="43">
        <v>7.88</v>
      </c>
      <c r="I199" s="43">
        <v>52.7</v>
      </c>
      <c r="J199" s="43">
        <v>298.5</v>
      </c>
      <c r="K199" s="44">
        <v>241</v>
      </c>
      <c r="L199" s="43"/>
    </row>
    <row r="200" spans="1:12" ht="14.4" x14ac:dyDescent="0.3">
      <c r="A200" s="23"/>
      <c r="B200" s="15"/>
      <c r="C200" s="11"/>
      <c r="D200" s="7" t="s">
        <v>30</v>
      </c>
      <c r="E200" s="42" t="s">
        <v>56</v>
      </c>
      <c r="F200" s="43">
        <v>200</v>
      </c>
      <c r="G200" s="43">
        <v>0.6</v>
      </c>
      <c r="H200" s="43"/>
      <c r="I200" s="43">
        <v>33.6</v>
      </c>
      <c r="J200" s="43">
        <v>115.6</v>
      </c>
      <c r="K200" s="44">
        <v>525</v>
      </c>
      <c r="L200" s="43"/>
    </row>
    <row r="201" spans="1:12" ht="14.4" x14ac:dyDescent="0.3">
      <c r="A201" s="23"/>
      <c r="B201" s="15"/>
      <c r="C201" s="11"/>
      <c r="D201" s="7" t="s">
        <v>31</v>
      </c>
      <c r="E201" s="42" t="s">
        <v>73</v>
      </c>
      <c r="F201" s="43">
        <v>40</v>
      </c>
      <c r="G201" s="43">
        <v>3.05</v>
      </c>
      <c r="H201" s="43">
        <v>0.4</v>
      </c>
      <c r="I201" s="43">
        <v>20.05</v>
      </c>
      <c r="J201" s="43">
        <v>92.4</v>
      </c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750</v>
      </c>
      <c r="G205" s="19">
        <f t="shared" ref="G205:J205" si="80">SUM(G196:G204)</f>
        <v>23.48</v>
      </c>
      <c r="H205" s="19">
        <f t="shared" si="80"/>
        <v>21.59</v>
      </c>
      <c r="I205" s="19">
        <f t="shared" si="80"/>
        <v>125.2</v>
      </c>
      <c r="J205" s="19">
        <f t="shared" si="80"/>
        <v>863.89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750</v>
      </c>
      <c r="G206" s="32">
        <f t="shared" ref="G206" si="82">G195+G205</f>
        <v>23.48</v>
      </c>
      <c r="H206" s="32">
        <f t="shared" ref="H206" si="83">H195+H205</f>
        <v>21.59</v>
      </c>
      <c r="I206" s="32">
        <f t="shared" ref="I206" si="84">I195+I205</f>
        <v>125.2</v>
      </c>
      <c r="J206" s="32">
        <f t="shared" ref="J206:L206" si="85">J195+J205</f>
        <v>863.89</v>
      </c>
      <c r="K206" s="32"/>
      <c r="L206" s="32">
        <f t="shared" si="85"/>
        <v>0</v>
      </c>
    </row>
    <row r="207" spans="1:12" ht="13.8" thickBot="1" x14ac:dyDescent="0.3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761</v>
      </c>
      <c r="G207" s="34">
        <f>SUMIF($C:$C,"Итого за день:",G:G)/COUNTIFS($C:$C,"Итого за день:",G:G,"&gt;0")</f>
        <v>29.14050000000001</v>
      </c>
      <c r="H207" s="34">
        <f>SUMIF($C:$C,"Итого за день:",H:H)/COUNTIFS($C:$C,"Итого за день:",H:H,"&gt;0")</f>
        <v>29.708099999999995</v>
      </c>
      <c r="I207" s="34">
        <f>SUMIF($C:$C,"Итого за день:",I:I)/COUNTIFS($C:$C,"Итого за день:",I:I,"&gt;0")</f>
        <v>128.08900000000003</v>
      </c>
      <c r="J207" s="34">
        <f>SUMIF($C:$C,"Итого за день:",J:J)/COUNTIFS($C:$C,"Итого за день:",J:J,"&gt;0")</f>
        <v>827.95499999999993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3Logic1</cp:lastModifiedBy>
  <cp:lastPrinted>2025-02-21T03:52:23Z</cp:lastPrinted>
  <dcterms:created xsi:type="dcterms:W3CDTF">2022-05-16T14:23:56Z</dcterms:created>
  <dcterms:modified xsi:type="dcterms:W3CDTF">2025-02-21T06:27:10Z</dcterms:modified>
</cp:coreProperties>
</file>